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纵向项目奖励名单" sheetId="1" r:id="rId1"/>
  </sheets>
  <definedNames/>
  <calcPr fullCalcOnLoad="1"/>
</workbook>
</file>

<file path=xl/sharedStrings.xml><?xml version="1.0" encoding="utf-8"?>
<sst xmlns="http://schemas.openxmlformats.org/spreadsheetml/2006/main" count="317" uniqueCount="186">
  <si>
    <t>项目名称</t>
  </si>
  <si>
    <t>项目编号</t>
  </si>
  <si>
    <t>负责人</t>
  </si>
  <si>
    <t>职工号</t>
  </si>
  <si>
    <t>所属单位</t>
  </si>
  <si>
    <t>项目级别</t>
  </si>
  <si>
    <t>项目分类</t>
  </si>
  <si>
    <t>批准号</t>
  </si>
  <si>
    <t>承担单位排名</t>
  </si>
  <si>
    <t>立项日期</t>
  </si>
  <si>
    <t>基于可见光响应Ti基MOFs材料的柴油光催化氧化超深度脱硫研究</t>
  </si>
  <si>
    <t>Z17-003</t>
  </si>
  <si>
    <t>张伟</t>
  </si>
  <si>
    <t>0020140012</t>
  </si>
  <si>
    <t>化学工程学院</t>
  </si>
  <si>
    <t>国家级</t>
  </si>
  <si>
    <t>国家自然科学基金</t>
  </si>
  <si>
    <t>21646003</t>
  </si>
  <si>
    <t>2016-12-30</t>
  </si>
  <si>
    <t>Zakharov系统的解的动力学行为研究</t>
  </si>
  <si>
    <t>Z17-002</t>
  </si>
  <si>
    <t>王淑霞</t>
  </si>
  <si>
    <t>0020150012</t>
  </si>
  <si>
    <t>数理系</t>
  </si>
  <si>
    <t>11626041</t>
  </si>
  <si>
    <t>基于VR技术的安全生产典型场景隐患排查实训系统研发及应用</t>
  </si>
  <si>
    <t>Z16-048</t>
  </si>
  <si>
    <t>庞磊</t>
  </si>
  <si>
    <t>0020130024</t>
  </si>
  <si>
    <t>安全工程学院</t>
  </si>
  <si>
    <t>省部级</t>
  </si>
  <si>
    <t>北京市科技计划项目</t>
  </si>
  <si>
    <t>2016-12-01</t>
  </si>
  <si>
    <t>氧化物薄膜/分子筛核催化剂的设计及对FCC烟气脱销性能研究</t>
  </si>
  <si>
    <t>Z16-046</t>
  </si>
  <si>
    <t>王虹</t>
  </si>
  <si>
    <t>0019910163</t>
  </si>
  <si>
    <t>21673290</t>
  </si>
  <si>
    <t>2016-11-10</t>
  </si>
  <si>
    <t>Z16-045</t>
  </si>
  <si>
    <t>赵剑峰</t>
  </si>
  <si>
    <t>0020040667</t>
  </si>
  <si>
    <t>经济管理学院</t>
  </si>
  <si>
    <t>北京市哲学与社会科学规划项目</t>
  </si>
  <si>
    <t>2016-10-26</t>
  </si>
  <si>
    <t>探索雾霾形成的模糊认知图构建及其数据挖掘方法</t>
  </si>
  <si>
    <t>Z16-043</t>
  </si>
  <si>
    <t>彭珍</t>
  </si>
  <si>
    <t>0020150008</t>
  </si>
  <si>
    <t>71601022</t>
  </si>
  <si>
    <t>2016-08-22</t>
  </si>
  <si>
    <t>机械工程学院</t>
  </si>
  <si>
    <t>海洋油气管道高强管线钢超音频脉冲TIG焊电弧行为及适用性</t>
  </si>
  <si>
    <t>Z16-041</t>
  </si>
  <si>
    <t>焦向东</t>
  </si>
  <si>
    <t>0019940245</t>
  </si>
  <si>
    <t>51675052</t>
  </si>
  <si>
    <t>超急速爆发沸腾微观机理分子动力学研究</t>
  </si>
  <si>
    <t>Z16-040</t>
  </si>
  <si>
    <t>邹玉</t>
  </si>
  <si>
    <t>51606012</t>
  </si>
  <si>
    <t>市政排污空间多元气体爆炸与蓄水耦合作用机理及灾害效应研究</t>
  </si>
  <si>
    <t>Z16-039</t>
  </si>
  <si>
    <t>吕鹏飞</t>
  </si>
  <si>
    <t>0020140018</t>
  </si>
  <si>
    <t>51604031</t>
  </si>
  <si>
    <t>含氟丙烯酸酯聚合物接枝纳米二氧化硅粒子自分层法构筑超疏水涂层</t>
  </si>
  <si>
    <t>Z16-038</t>
  </si>
  <si>
    <t>高大海</t>
  </si>
  <si>
    <t>0020150014</t>
  </si>
  <si>
    <t>材料科学与工程学院</t>
  </si>
  <si>
    <t>51603015</t>
  </si>
  <si>
    <t>缓蚀剂负载型LDHs复合薄膜的生长行为及防护机制研究</t>
  </si>
  <si>
    <t>Z16-037</t>
  </si>
  <si>
    <t>张优</t>
  </si>
  <si>
    <t>0020150028</t>
  </si>
  <si>
    <t>51601015</t>
  </si>
  <si>
    <t>基于内循环微电解的电化学调控脱氮途径与机制研究</t>
  </si>
  <si>
    <t>Z16-036</t>
  </si>
  <si>
    <t>韩严和</t>
  </si>
  <si>
    <t>0020110862</t>
  </si>
  <si>
    <t>21677018</t>
  </si>
  <si>
    <t>费托合成环隙型微通道反应器内气液流动、传热与传质特性的实验研究与数值模拟</t>
  </si>
  <si>
    <t>Z16-035</t>
  </si>
  <si>
    <t>禹耕之</t>
  </si>
  <si>
    <t>0020150006</t>
  </si>
  <si>
    <t>21676027</t>
  </si>
  <si>
    <t>高温热解气旋风分离―移动床颗粒过滤复合除尘机理与性能研究</t>
  </si>
  <si>
    <t>Z16-034</t>
  </si>
  <si>
    <t>詹敏述</t>
  </si>
  <si>
    <t>0020150025</t>
  </si>
  <si>
    <t>21606022</t>
  </si>
  <si>
    <t>面向有机发光晶体管应用的兼具高迁移率和高发光效率的掺杂薄膜的制备和性能研究</t>
  </si>
  <si>
    <t>Z16-033</t>
  </si>
  <si>
    <t>马兰超</t>
  </si>
  <si>
    <t>0020150027</t>
  </si>
  <si>
    <t>21603015</t>
  </si>
  <si>
    <t>两类新型稀土金属有机单离子磁体的设计、合成与调控</t>
  </si>
  <si>
    <t>Z16-032</t>
  </si>
  <si>
    <t>刘姗姗</t>
  </si>
  <si>
    <t>0020150022</t>
  </si>
  <si>
    <t>21602013</t>
  </si>
  <si>
    <t>基于层状稀土氢氧化物(LRHs)有机/无机超分子发光材料的组装、调控及白光发射研究</t>
  </si>
  <si>
    <t>Z16-031</t>
  </si>
  <si>
    <t>谷庆阳</t>
  </si>
  <si>
    <t>0020150023</t>
  </si>
  <si>
    <t>21601016</t>
  </si>
  <si>
    <t>液滴冲击喷雾冷却壁面薄液膜强化换热机制的研究</t>
  </si>
  <si>
    <t>Z16-025</t>
  </si>
  <si>
    <t>侯燕</t>
  </si>
  <si>
    <t>0020140016</t>
  </si>
  <si>
    <t>北京市自然基金</t>
  </si>
  <si>
    <t>3164042</t>
  </si>
  <si>
    <t>2016-03-15</t>
  </si>
  <si>
    <t>阻隔防爆材料抑爆性能的自由基机理研究</t>
  </si>
  <si>
    <t>Z16-024</t>
  </si>
  <si>
    <t>高建村</t>
  </si>
  <si>
    <t>0020120881</t>
  </si>
  <si>
    <t>2162016</t>
  </si>
  <si>
    <t>光控密度驱动智能凝胶与器件的设计制备</t>
  </si>
  <si>
    <t>Z16-023</t>
  </si>
  <si>
    <t>刘洋</t>
  </si>
  <si>
    <t>0020100854</t>
  </si>
  <si>
    <t>2162015</t>
  </si>
  <si>
    <t>高机-电转换效率介电弹性体复合材料的制备及发电性能研究</t>
  </si>
  <si>
    <t>Z16-022</t>
  </si>
  <si>
    <t>杨丹</t>
  </si>
  <si>
    <t>0020140019</t>
  </si>
  <si>
    <t>2162014</t>
  </si>
  <si>
    <t>高通量疫苗颗粒免疫亲和层析整体柱的按需设计及其抗失活机理研究</t>
  </si>
  <si>
    <t>Z16-021</t>
  </si>
  <si>
    <t>张荣月</t>
  </si>
  <si>
    <t>0020140025</t>
  </si>
  <si>
    <t>2162013</t>
  </si>
  <si>
    <t>一类色散型偏微分方程的解的动力学行为研究</t>
  </si>
  <si>
    <t>Z16-026</t>
  </si>
  <si>
    <t>1162004</t>
  </si>
  <si>
    <t>基于品牌关系利益的消费者与品牌关系形成机理研究</t>
  </si>
  <si>
    <t>Z15-055</t>
  </si>
  <si>
    <t>李欣</t>
  </si>
  <si>
    <t>0020030627</t>
  </si>
  <si>
    <t>71540021</t>
  </si>
  <si>
    <t>2016-01-13</t>
  </si>
  <si>
    <t>产业转移视角下京津冀协同碳减排机制研究</t>
  </si>
  <si>
    <t>SBA-16负载的双核铜复合物催化剂的合成及其催化甲烷选择氧化的性能</t>
  </si>
  <si>
    <t>Z15-020</t>
  </si>
  <si>
    <t>张胜红</t>
  </si>
  <si>
    <t>2154048</t>
  </si>
  <si>
    <t>2015-01-01</t>
  </si>
  <si>
    <r>
      <rPr>
        <b/>
        <sz val="10"/>
        <rFont val="宋体"/>
        <family val="0"/>
      </rPr>
      <t>注：未结题的项目奖金按</t>
    </r>
    <r>
      <rPr>
        <b/>
        <sz val="10"/>
        <rFont val="Arial"/>
        <family val="2"/>
      </rPr>
      <t>50%</t>
    </r>
    <r>
      <rPr>
        <b/>
        <sz val="10"/>
        <rFont val="宋体"/>
        <family val="0"/>
      </rPr>
      <t>发放，结题后发放余下的</t>
    </r>
    <r>
      <rPr>
        <b/>
        <sz val="10"/>
        <rFont val="Arial"/>
        <family val="2"/>
      </rPr>
      <t>50%</t>
    </r>
    <r>
      <rPr>
        <b/>
        <sz val="10"/>
        <rFont val="宋体"/>
        <family val="0"/>
      </rPr>
      <t>。</t>
    </r>
    <r>
      <rPr>
        <b/>
        <sz val="10"/>
        <rFont val="Arial"/>
        <family val="2"/>
      </rPr>
      <t xml:space="preserve">          
</t>
    </r>
  </si>
  <si>
    <t>序号</t>
  </si>
  <si>
    <t>合同经费（万元）</t>
  </si>
  <si>
    <t>到帐经费（万元）</t>
  </si>
  <si>
    <t>是否结题</t>
  </si>
  <si>
    <t>奖励金额（元）</t>
  </si>
  <si>
    <t>本年度核发奖金（元）</t>
  </si>
  <si>
    <t>备注</t>
  </si>
  <si>
    <t>第一</t>
  </si>
  <si>
    <t>否</t>
  </si>
  <si>
    <t>Z161100001116081</t>
  </si>
  <si>
    <t>第二</t>
  </si>
  <si>
    <t>0020130018</t>
  </si>
  <si>
    <t>是</t>
  </si>
  <si>
    <r>
      <t>2016</t>
    </r>
    <r>
      <rPr>
        <sz val="10"/>
        <rFont val="宋体"/>
        <family val="0"/>
      </rPr>
      <t>年已发</t>
    </r>
    <r>
      <rPr>
        <sz val="10"/>
        <rFont val="Arial"/>
        <family val="2"/>
      </rPr>
      <t>50%</t>
    </r>
  </si>
  <si>
    <r>
      <t>2016</t>
    </r>
    <r>
      <rPr>
        <sz val="10"/>
        <rFont val="宋体"/>
        <family val="0"/>
      </rPr>
      <t>年已发</t>
    </r>
    <r>
      <rPr>
        <sz val="10"/>
        <rFont val="Arial"/>
        <family val="2"/>
      </rPr>
      <t>50%</t>
    </r>
  </si>
  <si>
    <t>16jdyjb032</t>
  </si>
  <si>
    <t>学校办公室</t>
  </si>
  <si>
    <t>合计：</t>
  </si>
  <si>
    <t>京津冀协同发展视角下智慧城市发展水平测度及其影响因素空间计量研究</t>
  </si>
  <si>
    <t>Z16-030</t>
  </si>
  <si>
    <t>16BTJ010</t>
  </si>
  <si>
    <t>2016-06-30</t>
  </si>
  <si>
    <t>加压大型鼓泡塔中气泡群介尺度流动结构与传质特性的购效关系</t>
  </si>
  <si>
    <r>
      <t>2016</t>
    </r>
    <r>
      <rPr>
        <b/>
        <sz val="14"/>
        <rFont val="宋体"/>
        <family val="0"/>
      </rPr>
      <t>年科技奖励</t>
    </r>
    <r>
      <rPr>
        <b/>
        <sz val="14"/>
        <rFont val="Arial"/>
        <family val="2"/>
      </rPr>
      <t>——</t>
    </r>
    <r>
      <rPr>
        <b/>
        <sz val="14"/>
        <rFont val="宋体"/>
        <family val="0"/>
      </rPr>
      <t>纵向项目奖励名单</t>
    </r>
  </si>
  <si>
    <t>0019940264</t>
  </si>
  <si>
    <t>刘卫国</t>
  </si>
  <si>
    <t>国家社会科学基金</t>
  </si>
  <si>
    <t>第一</t>
  </si>
  <si>
    <t>否</t>
  </si>
  <si>
    <t>0019980358</t>
  </si>
  <si>
    <t>靳海波</t>
  </si>
  <si>
    <t>Z17-001</t>
  </si>
  <si>
    <t>研究生工作部（处）</t>
  </si>
  <si>
    <t>国家级</t>
  </si>
  <si>
    <t>第一</t>
  </si>
  <si>
    <t>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</si>
</sst>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44">
    <font>
      <sz val="10"/>
      <name val="Arial"/>
      <family val="2"/>
    </font>
    <font>
      <sz val="9"/>
      <name val="宋体"/>
      <family val="0"/>
    </font>
    <font>
      <b/>
      <sz val="14"/>
      <name val="Arial"/>
      <family val="2"/>
    </font>
    <font>
      <b/>
      <sz val="14"/>
      <name val="宋体"/>
      <family val="0"/>
    </font>
    <font>
      <b/>
      <sz val="10"/>
      <name val="宋体"/>
      <family val="0"/>
    </font>
    <font>
      <b/>
      <sz val="10"/>
      <name val="Arial"/>
      <family val="2"/>
    </font>
    <font>
      <sz val="10"/>
      <name val="宋体"/>
      <family val="0"/>
    </font>
    <font>
      <sz val="10"/>
      <name val="ˎ̥"/>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35">
    <xf numFmtId="0" fontId="0" fillId="0" borderId="0" xfId="0" applyAlignment="1">
      <alignment/>
    </xf>
    <xf numFmtId="0" fontId="5" fillId="0" borderId="0" xfId="0" applyFont="1" applyAlignment="1">
      <alignment horizontal="center" vertical="center" wrapText="1"/>
    </xf>
    <xf numFmtId="0" fontId="0" fillId="0" borderId="0" xfId="0" applyAlignment="1">
      <alignment vertical="center"/>
    </xf>
    <xf numFmtId="0" fontId="43" fillId="0" borderId="0" xfId="0" applyFont="1" applyAlignment="1">
      <alignment vertical="center"/>
    </xf>
    <xf numFmtId="0" fontId="5" fillId="0" borderId="10" xfId="0" applyFont="1" applyBorder="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Alignment="1">
      <alignment vertical="center"/>
    </xf>
    <xf numFmtId="0" fontId="0" fillId="0" borderId="10" xfId="0" applyFont="1" applyFill="1" applyBorder="1" applyAlignment="1">
      <alignment horizontal="left" vertical="center"/>
    </xf>
    <xf numFmtId="0" fontId="0" fillId="0" borderId="10" xfId="0" applyFont="1" applyBorder="1" applyAlignment="1">
      <alignment vertical="center"/>
    </xf>
    <xf numFmtId="0" fontId="5" fillId="0" borderId="10" xfId="0" applyFont="1" applyBorder="1" applyAlignment="1">
      <alignment horizontal="left" vertical="center"/>
    </xf>
    <xf numFmtId="0" fontId="0" fillId="0" borderId="0" xfId="0" applyAlignment="1">
      <alignment horizontal="left" vertical="center"/>
    </xf>
    <xf numFmtId="0" fontId="43" fillId="0" borderId="10" xfId="0" applyFont="1" applyBorder="1" applyAlignment="1">
      <alignment vertical="center"/>
    </xf>
    <xf numFmtId="0" fontId="0" fillId="0" borderId="11" xfId="0" applyFont="1" applyBorder="1" applyAlignment="1">
      <alignment horizontal="left" vertical="center"/>
    </xf>
    <xf numFmtId="0" fontId="6" fillId="0" borderId="10" xfId="0" applyFont="1" applyBorder="1" applyAlignment="1">
      <alignment horizontal="center" vertical="center"/>
    </xf>
    <xf numFmtId="0" fontId="0" fillId="0" borderId="10" xfId="0" applyFont="1" applyBorder="1" applyAlignment="1">
      <alignment horizontal="right" vertical="center"/>
    </xf>
    <xf numFmtId="0" fontId="5" fillId="0" borderId="10" xfId="0" applyFont="1" applyBorder="1" applyAlignment="1">
      <alignment horizontal="right" vertical="center"/>
    </xf>
    <xf numFmtId="0" fontId="0" fillId="0" borderId="0" xfId="0" applyAlignment="1">
      <alignment horizontal="right" vertical="center"/>
    </xf>
    <xf numFmtId="0" fontId="6" fillId="0" borderId="10" xfId="0" applyFont="1" applyBorder="1" applyAlignment="1">
      <alignment horizontal="left" vertical="center"/>
    </xf>
    <xf numFmtId="0" fontId="4"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0" fillId="34" borderId="10" xfId="0" applyFont="1" applyFill="1" applyBorder="1" applyAlignment="1">
      <alignment horizontal="center" vertical="center"/>
    </xf>
    <xf numFmtId="49" fontId="7" fillId="0" borderId="0" xfId="0" applyNumberFormat="1" applyFont="1" applyAlignment="1">
      <alignment vertical="center"/>
    </xf>
    <xf numFmtId="0" fontId="6" fillId="0" borderId="10" xfId="0" applyFont="1" applyBorder="1" applyAlignment="1">
      <alignment vertical="center"/>
    </xf>
    <xf numFmtId="0" fontId="0" fillId="0" borderId="0" xfId="0" applyFont="1" applyAlignment="1">
      <alignment horizontal="left" vertical="center"/>
    </xf>
    <xf numFmtId="49" fontId="0" fillId="0" borderId="10" xfId="0" applyNumberFormat="1" applyFont="1" applyBorder="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5" fillId="0" borderId="14" xfId="0" applyFont="1" applyBorder="1" applyAlignment="1">
      <alignment horizontal="left" wrapText="1"/>
    </xf>
    <xf numFmtId="49" fontId="0" fillId="0" borderId="0" xfId="0" applyNumberFormat="1" applyFont="1" applyAlignment="1">
      <alignment vertical="center"/>
    </xf>
    <xf numFmtId="14" fontId="0" fillId="0" borderId="10" xfId="0" applyNumberFormat="1" applyFont="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1"/>
  <sheetViews>
    <sheetView tabSelected="1" zoomScalePageLayoutView="0" workbookViewId="0" topLeftCell="A1">
      <selection activeCell="E39" sqref="E39"/>
    </sheetView>
  </sheetViews>
  <sheetFormatPr defaultColWidth="9.140625" defaultRowHeight="12.75"/>
  <cols>
    <col min="1" max="1" width="5.421875" style="6" customWidth="1"/>
    <col min="2" max="2" width="11.7109375" style="6" customWidth="1"/>
    <col min="3" max="3" width="7.00390625" style="6" customWidth="1"/>
    <col min="4" max="4" width="11.421875" style="2" customWidth="1"/>
    <col min="5" max="5" width="9.140625" style="6" customWidth="1"/>
    <col min="6" max="6" width="17.8515625" style="2" customWidth="1"/>
    <col min="7" max="7" width="9.00390625" style="6" customWidth="1"/>
    <col min="8" max="8" width="16.421875" style="2" customWidth="1"/>
    <col min="9" max="9" width="13.28125" style="2" customWidth="1"/>
    <col min="10" max="10" width="8.140625" style="6" customWidth="1"/>
    <col min="11" max="11" width="10.7109375" style="2" customWidth="1"/>
    <col min="12" max="12" width="10.00390625" style="19" customWidth="1"/>
    <col min="13" max="13" width="8.8515625" style="19" customWidth="1"/>
    <col min="14" max="14" width="8.8515625" style="13" customWidth="1"/>
    <col min="15" max="15" width="8.8515625" style="19" customWidth="1"/>
    <col min="16" max="16" width="11.421875" style="2" customWidth="1"/>
    <col min="17" max="17" width="12.00390625" style="2" customWidth="1"/>
    <col min="18" max="16384" width="9.140625" style="2" customWidth="1"/>
  </cols>
  <sheetData>
    <row r="1" spans="1:17" ht="26.25" customHeight="1">
      <c r="A1" s="30" t="s">
        <v>173</v>
      </c>
      <c r="B1" s="31"/>
      <c r="C1" s="31"/>
      <c r="D1" s="31"/>
      <c r="E1" s="31"/>
      <c r="F1" s="31"/>
      <c r="G1" s="31"/>
      <c r="H1" s="31"/>
      <c r="I1" s="31"/>
      <c r="J1" s="31"/>
      <c r="K1" s="31"/>
      <c r="L1" s="31"/>
      <c r="M1" s="31"/>
      <c r="N1" s="31"/>
      <c r="O1" s="31"/>
      <c r="P1" s="31"/>
      <c r="Q1" s="31"/>
    </row>
    <row r="2" spans="1:17" s="1" customFormat="1" ht="28.5" customHeight="1">
      <c r="A2" s="21" t="s">
        <v>150</v>
      </c>
      <c r="B2" s="22" t="s">
        <v>3</v>
      </c>
      <c r="C2" s="22" t="s">
        <v>2</v>
      </c>
      <c r="D2" s="22" t="s">
        <v>0</v>
      </c>
      <c r="E2" s="22" t="s">
        <v>1</v>
      </c>
      <c r="F2" s="22" t="s">
        <v>4</v>
      </c>
      <c r="G2" s="22" t="s">
        <v>5</v>
      </c>
      <c r="H2" s="22" t="s">
        <v>6</v>
      </c>
      <c r="I2" s="22" t="s">
        <v>7</v>
      </c>
      <c r="J2" s="22" t="s">
        <v>8</v>
      </c>
      <c r="K2" s="22" t="s">
        <v>9</v>
      </c>
      <c r="L2" s="21" t="s">
        <v>151</v>
      </c>
      <c r="M2" s="21" t="s">
        <v>152</v>
      </c>
      <c r="N2" s="21" t="s">
        <v>153</v>
      </c>
      <c r="O2" s="21" t="s">
        <v>154</v>
      </c>
      <c r="P2" s="21" t="s">
        <v>155</v>
      </c>
      <c r="Q2" s="21" t="s">
        <v>156</v>
      </c>
    </row>
    <row r="3" spans="1:17" ht="18" customHeight="1">
      <c r="A3" s="23">
        <v>1</v>
      </c>
      <c r="B3" s="8" t="s">
        <v>117</v>
      </c>
      <c r="C3" s="11" t="s">
        <v>116</v>
      </c>
      <c r="D3" s="8" t="s">
        <v>114</v>
      </c>
      <c r="E3" s="7" t="s">
        <v>115</v>
      </c>
      <c r="F3" s="8" t="s">
        <v>29</v>
      </c>
      <c r="G3" s="7" t="s">
        <v>30</v>
      </c>
      <c r="H3" s="8" t="s">
        <v>111</v>
      </c>
      <c r="I3" s="8" t="s">
        <v>118</v>
      </c>
      <c r="J3" s="16" t="s">
        <v>157</v>
      </c>
      <c r="K3" s="8" t="s">
        <v>113</v>
      </c>
      <c r="L3" s="17">
        <v>18</v>
      </c>
      <c r="M3" s="17">
        <v>18</v>
      </c>
      <c r="N3" s="16" t="s">
        <v>158</v>
      </c>
      <c r="O3" s="17">
        <v>12700</v>
      </c>
      <c r="P3" s="11">
        <f aca="true" t="shared" si="0" ref="P3:P15">O3/2</f>
        <v>6350</v>
      </c>
      <c r="Q3" s="11"/>
    </row>
    <row r="4" spans="1:17" ht="18" customHeight="1">
      <c r="A4" s="23">
        <v>2</v>
      </c>
      <c r="B4" s="8" t="s">
        <v>64</v>
      </c>
      <c r="C4" s="11" t="s">
        <v>63</v>
      </c>
      <c r="D4" s="8" t="s">
        <v>61</v>
      </c>
      <c r="E4" s="7" t="s">
        <v>62</v>
      </c>
      <c r="F4" s="8" t="s">
        <v>29</v>
      </c>
      <c r="G4" s="7" t="s">
        <v>15</v>
      </c>
      <c r="H4" s="8" t="s">
        <v>16</v>
      </c>
      <c r="I4" s="8" t="s">
        <v>65</v>
      </c>
      <c r="J4" s="16" t="s">
        <v>157</v>
      </c>
      <c r="K4" s="8" t="s">
        <v>50</v>
      </c>
      <c r="L4" s="17">
        <v>20</v>
      </c>
      <c r="M4" s="17">
        <v>12</v>
      </c>
      <c r="N4" s="16" t="s">
        <v>158</v>
      </c>
      <c r="O4" s="17">
        <v>26000</v>
      </c>
      <c r="P4" s="11">
        <f t="shared" si="0"/>
        <v>13000</v>
      </c>
      <c r="Q4" s="11"/>
    </row>
    <row r="5" spans="1:17" s="3" customFormat="1" ht="18" customHeight="1">
      <c r="A5" s="23">
        <v>3</v>
      </c>
      <c r="B5" s="8" t="s">
        <v>28</v>
      </c>
      <c r="C5" s="11" t="s">
        <v>27</v>
      </c>
      <c r="D5" s="8" t="s">
        <v>25</v>
      </c>
      <c r="E5" s="7" t="s">
        <v>26</v>
      </c>
      <c r="F5" s="8" t="s">
        <v>29</v>
      </c>
      <c r="G5" s="7" t="s">
        <v>30</v>
      </c>
      <c r="H5" s="8" t="s">
        <v>31</v>
      </c>
      <c r="I5" s="10" t="s">
        <v>159</v>
      </c>
      <c r="J5" s="16" t="s">
        <v>157</v>
      </c>
      <c r="K5" s="8" t="s">
        <v>32</v>
      </c>
      <c r="L5" s="17">
        <v>17</v>
      </c>
      <c r="M5" s="17">
        <v>17</v>
      </c>
      <c r="N5" s="16" t="s">
        <v>158</v>
      </c>
      <c r="O5" s="17">
        <v>12550</v>
      </c>
      <c r="P5" s="11">
        <f t="shared" si="0"/>
        <v>6275</v>
      </c>
      <c r="Q5" s="14"/>
    </row>
    <row r="6" spans="1:17" ht="18" customHeight="1">
      <c r="A6" s="23">
        <v>4</v>
      </c>
      <c r="B6" s="8" t="s">
        <v>69</v>
      </c>
      <c r="C6" s="11" t="s">
        <v>68</v>
      </c>
      <c r="D6" s="8" t="s">
        <v>66</v>
      </c>
      <c r="E6" s="7" t="s">
        <v>67</v>
      </c>
      <c r="F6" s="8" t="s">
        <v>70</v>
      </c>
      <c r="G6" s="7" t="s">
        <v>15</v>
      </c>
      <c r="H6" s="8" t="s">
        <v>16</v>
      </c>
      <c r="I6" s="8" t="s">
        <v>71</v>
      </c>
      <c r="J6" s="16" t="s">
        <v>157</v>
      </c>
      <c r="K6" s="8" t="s">
        <v>50</v>
      </c>
      <c r="L6" s="17">
        <v>20</v>
      </c>
      <c r="M6" s="17">
        <v>12</v>
      </c>
      <c r="N6" s="16" t="s">
        <v>158</v>
      </c>
      <c r="O6" s="17">
        <v>26000</v>
      </c>
      <c r="P6" s="11">
        <f t="shared" si="0"/>
        <v>13000</v>
      </c>
      <c r="Q6" s="11"/>
    </row>
    <row r="7" spans="1:17" ht="18" customHeight="1">
      <c r="A7" s="23">
        <v>5</v>
      </c>
      <c r="B7" s="8" t="s">
        <v>122</v>
      </c>
      <c r="C7" s="11" t="s">
        <v>121</v>
      </c>
      <c r="D7" s="8" t="s">
        <v>119</v>
      </c>
      <c r="E7" s="7" t="s">
        <v>120</v>
      </c>
      <c r="F7" s="8" t="s">
        <v>70</v>
      </c>
      <c r="G7" s="7" t="s">
        <v>30</v>
      </c>
      <c r="H7" s="8" t="s">
        <v>111</v>
      </c>
      <c r="I7" s="8" t="s">
        <v>123</v>
      </c>
      <c r="J7" s="16" t="s">
        <v>157</v>
      </c>
      <c r="K7" s="8" t="s">
        <v>113</v>
      </c>
      <c r="L7" s="17">
        <v>18</v>
      </c>
      <c r="M7" s="17">
        <v>18</v>
      </c>
      <c r="N7" s="16" t="s">
        <v>158</v>
      </c>
      <c r="O7" s="17">
        <v>12700</v>
      </c>
      <c r="P7" s="11">
        <f t="shared" si="0"/>
        <v>6350</v>
      </c>
      <c r="Q7" s="11"/>
    </row>
    <row r="8" spans="1:17" ht="18" customHeight="1">
      <c r="A8" s="23">
        <v>6</v>
      </c>
      <c r="B8" s="8" t="s">
        <v>95</v>
      </c>
      <c r="C8" s="11" t="s">
        <v>94</v>
      </c>
      <c r="D8" s="8" t="s">
        <v>92</v>
      </c>
      <c r="E8" s="7" t="s">
        <v>93</v>
      </c>
      <c r="F8" s="8" t="s">
        <v>70</v>
      </c>
      <c r="G8" s="7" t="s">
        <v>15</v>
      </c>
      <c r="H8" s="8" t="s">
        <v>16</v>
      </c>
      <c r="I8" s="8" t="s">
        <v>96</v>
      </c>
      <c r="J8" s="16" t="s">
        <v>157</v>
      </c>
      <c r="K8" s="8" t="s">
        <v>50</v>
      </c>
      <c r="L8" s="17">
        <v>20</v>
      </c>
      <c r="M8" s="17">
        <v>12</v>
      </c>
      <c r="N8" s="16" t="s">
        <v>158</v>
      </c>
      <c r="O8" s="17">
        <v>26000</v>
      </c>
      <c r="P8" s="11">
        <f t="shared" si="0"/>
        <v>13000</v>
      </c>
      <c r="Q8" s="11"/>
    </row>
    <row r="9" spans="1:17" ht="18" customHeight="1">
      <c r="A9" s="23">
        <v>7</v>
      </c>
      <c r="B9" s="8" t="s">
        <v>127</v>
      </c>
      <c r="C9" s="11" t="s">
        <v>126</v>
      </c>
      <c r="D9" s="8" t="s">
        <v>124</v>
      </c>
      <c r="E9" s="7" t="s">
        <v>125</v>
      </c>
      <c r="F9" s="8" t="s">
        <v>70</v>
      </c>
      <c r="G9" s="7" t="s">
        <v>30</v>
      </c>
      <c r="H9" s="8" t="s">
        <v>111</v>
      </c>
      <c r="I9" s="8" t="s">
        <v>128</v>
      </c>
      <c r="J9" s="16" t="s">
        <v>157</v>
      </c>
      <c r="K9" s="8" t="s">
        <v>113</v>
      </c>
      <c r="L9" s="17">
        <v>18</v>
      </c>
      <c r="M9" s="17">
        <v>18</v>
      </c>
      <c r="N9" s="16" t="s">
        <v>158</v>
      </c>
      <c r="O9" s="17">
        <v>12700</v>
      </c>
      <c r="P9" s="11">
        <f t="shared" si="0"/>
        <v>6350</v>
      </c>
      <c r="Q9" s="11"/>
    </row>
    <row r="10" spans="1:17" ht="18" customHeight="1">
      <c r="A10" s="23">
        <v>8</v>
      </c>
      <c r="B10" s="8" t="s">
        <v>75</v>
      </c>
      <c r="C10" s="11" t="s">
        <v>74</v>
      </c>
      <c r="D10" s="8" t="s">
        <v>72</v>
      </c>
      <c r="E10" s="7" t="s">
        <v>73</v>
      </c>
      <c r="F10" s="8" t="s">
        <v>70</v>
      </c>
      <c r="G10" s="7" t="s">
        <v>15</v>
      </c>
      <c r="H10" s="8" t="s">
        <v>16</v>
      </c>
      <c r="I10" s="8" t="s">
        <v>76</v>
      </c>
      <c r="J10" s="16" t="s">
        <v>157</v>
      </c>
      <c r="K10" s="8" t="s">
        <v>50</v>
      </c>
      <c r="L10" s="17">
        <v>20</v>
      </c>
      <c r="M10" s="17">
        <v>12</v>
      </c>
      <c r="N10" s="16" t="s">
        <v>158</v>
      </c>
      <c r="O10" s="17">
        <v>26000</v>
      </c>
      <c r="P10" s="11">
        <f t="shared" si="0"/>
        <v>13000</v>
      </c>
      <c r="Q10" s="11"/>
    </row>
    <row r="11" spans="1:17" ht="18" customHeight="1">
      <c r="A11" s="23">
        <v>9</v>
      </c>
      <c r="B11" s="8" t="s">
        <v>105</v>
      </c>
      <c r="C11" s="11" t="s">
        <v>104</v>
      </c>
      <c r="D11" s="8" t="s">
        <v>102</v>
      </c>
      <c r="E11" s="7" t="s">
        <v>103</v>
      </c>
      <c r="F11" s="8" t="s">
        <v>14</v>
      </c>
      <c r="G11" s="7" t="s">
        <v>15</v>
      </c>
      <c r="H11" s="8" t="s">
        <v>16</v>
      </c>
      <c r="I11" s="8" t="s">
        <v>106</v>
      </c>
      <c r="J11" s="16" t="s">
        <v>157</v>
      </c>
      <c r="K11" s="8" t="s">
        <v>50</v>
      </c>
      <c r="L11" s="17">
        <v>19</v>
      </c>
      <c r="M11" s="17">
        <v>11.4</v>
      </c>
      <c r="N11" s="16" t="s">
        <v>158</v>
      </c>
      <c r="O11" s="17">
        <v>25700</v>
      </c>
      <c r="P11" s="11">
        <f t="shared" si="0"/>
        <v>12850</v>
      </c>
      <c r="Q11" s="11"/>
    </row>
    <row r="12" spans="1:17" ht="18" customHeight="1">
      <c r="A12" s="23">
        <v>10</v>
      </c>
      <c r="B12" s="8" t="s">
        <v>100</v>
      </c>
      <c r="C12" s="11" t="s">
        <v>99</v>
      </c>
      <c r="D12" s="8" t="s">
        <v>97</v>
      </c>
      <c r="E12" s="7" t="s">
        <v>98</v>
      </c>
      <c r="F12" s="8" t="s">
        <v>14</v>
      </c>
      <c r="G12" s="7" t="s">
        <v>15</v>
      </c>
      <c r="H12" s="8" t="s">
        <v>16</v>
      </c>
      <c r="I12" s="8" t="s">
        <v>101</v>
      </c>
      <c r="J12" s="16" t="s">
        <v>157</v>
      </c>
      <c r="K12" s="8" t="s">
        <v>50</v>
      </c>
      <c r="L12" s="17">
        <v>20</v>
      </c>
      <c r="M12" s="17">
        <v>12</v>
      </c>
      <c r="N12" s="16" t="s">
        <v>158</v>
      </c>
      <c r="O12" s="17">
        <v>26000</v>
      </c>
      <c r="P12" s="11">
        <f t="shared" si="0"/>
        <v>13000</v>
      </c>
      <c r="Q12" s="11"/>
    </row>
    <row r="13" spans="1:17" s="9" customFormat="1" ht="18" customHeight="1">
      <c r="A13" s="23">
        <v>11</v>
      </c>
      <c r="B13" s="8" t="s">
        <v>36</v>
      </c>
      <c r="C13" s="11" t="s">
        <v>35</v>
      </c>
      <c r="D13" s="8" t="s">
        <v>33</v>
      </c>
      <c r="E13" s="7" t="s">
        <v>34</v>
      </c>
      <c r="F13" s="8" t="s">
        <v>14</v>
      </c>
      <c r="G13" s="7" t="s">
        <v>15</v>
      </c>
      <c r="H13" s="8" t="s">
        <v>16</v>
      </c>
      <c r="I13" s="8" t="s">
        <v>37</v>
      </c>
      <c r="J13" s="16" t="s">
        <v>160</v>
      </c>
      <c r="K13" s="8" t="s">
        <v>38</v>
      </c>
      <c r="L13" s="17">
        <v>21.5</v>
      </c>
      <c r="M13" s="17">
        <v>11</v>
      </c>
      <c r="N13" s="16" t="s">
        <v>158</v>
      </c>
      <c r="O13" s="17">
        <v>13225</v>
      </c>
      <c r="P13" s="11">
        <f t="shared" si="0"/>
        <v>6612.5</v>
      </c>
      <c r="Q13" s="11"/>
    </row>
    <row r="14" spans="1:17" ht="18" customHeight="1">
      <c r="A14" s="23">
        <v>12</v>
      </c>
      <c r="B14" s="8" t="s">
        <v>85</v>
      </c>
      <c r="C14" s="11" t="s">
        <v>84</v>
      </c>
      <c r="D14" s="8" t="s">
        <v>82</v>
      </c>
      <c r="E14" s="7" t="s">
        <v>83</v>
      </c>
      <c r="F14" s="8" t="s">
        <v>14</v>
      </c>
      <c r="G14" s="7" t="s">
        <v>15</v>
      </c>
      <c r="H14" s="8" t="s">
        <v>16</v>
      </c>
      <c r="I14" s="8" t="s">
        <v>86</v>
      </c>
      <c r="J14" s="16" t="s">
        <v>157</v>
      </c>
      <c r="K14" s="8" t="s">
        <v>50</v>
      </c>
      <c r="L14" s="17">
        <v>64</v>
      </c>
      <c r="M14" s="17">
        <v>32</v>
      </c>
      <c r="N14" s="16" t="s">
        <v>158</v>
      </c>
      <c r="O14" s="17">
        <v>39200</v>
      </c>
      <c r="P14" s="11">
        <f t="shared" si="0"/>
        <v>19600</v>
      </c>
      <c r="Q14" s="11"/>
    </row>
    <row r="15" spans="1:17" ht="18" customHeight="1">
      <c r="A15" s="23">
        <v>13</v>
      </c>
      <c r="B15" s="8" t="s">
        <v>132</v>
      </c>
      <c r="C15" s="11" t="s">
        <v>131</v>
      </c>
      <c r="D15" s="8" t="s">
        <v>129</v>
      </c>
      <c r="E15" s="7" t="s">
        <v>130</v>
      </c>
      <c r="F15" s="8" t="s">
        <v>14</v>
      </c>
      <c r="G15" s="7" t="s">
        <v>30</v>
      </c>
      <c r="H15" s="8" t="s">
        <v>111</v>
      </c>
      <c r="I15" s="8" t="s">
        <v>133</v>
      </c>
      <c r="J15" s="16" t="s">
        <v>157</v>
      </c>
      <c r="K15" s="8" t="s">
        <v>113</v>
      </c>
      <c r="L15" s="17">
        <v>18</v>
      </c>
      <c r="M15" s="17">
        <v>18</v>
      </c>
      <c r="N15" s="16" t="s">
        <v>158</v>
      </c>
      <c r="O15" s="17">
        <v>12700</v>
      </c>
      <c r="P15" s="11">
        <f t="shared" si="0"/>
        <v>6350</v>
      </c>
      <c r="Q15" s="11"/>
    </row>
    <row r="16" spans="1:17" ht="18" customHeight="1">
      <c r="A16" s="23">
        <v>14</v>
      </c>
      <c r="B16" s="27" t="s">
        <v>161</v>
      </c>
      <c r="C16" s="11" t="s">
        <v>146</v>
      </c>
      <c r="D16" s="8" t="s">
        <v>144</v>
      </c>
      <c r="E16" s="7" t="s">
        <v>145</v>
      </c>
      <c r="F16" s="8" t="s">
        <v>14</v>
      </c>
      <c r="G16" s="7" t="s">
        <v>30</v>
      </c>
      <c r="H16" s="8" t="s">
        <v>111</v>
      </c>
      <c r="I16" s="8" t="s">
        <v>147</v>
      </c>
      <c r="J16" s="16" t="s">
        <v>157</v>
      </c>
      <c r="K16" s="8" t="s">
        <v>148</v>
      </c>
      <c r="L16" s="17">
        <v>8</v>
      </c>
      <c r="M16" s="17">
        <v>8</v>
      </c>
      <c r="N16" s="16" t="s">
        <v>162</v>
      </c>
      <c r="O16" s="17">
        <v>11200</v>
      </c>
      <c r="P16" s="11">
        <v>5600</v>
      </c>
      <c r="Q16" s="11" t="s">
        <v>163</v>
      </c>
    </row>
    <row r="17" spans="1:17" s="9" customFormat="1" ht="18" customHeight="1">
      <c r="A17" s="23">
        <v>15</v>
      </c>
      <c r="B17" s="26" t="s">
        <v>13</v>
      </c>
      <c r="C17" s="11" t="s">
        <v>12</v>
      </c>
      <c r="D17" s="8" t="s">
        <v>10</v>
      </c>
      <c r="E17" s="7" t="s">
        <v>11</v>
      </c>
      <c r="F17" s="8" t="s">
        <v>14</v>
      </c>
      <c r="G17" s="7" t="s">
        <v>15</v>
      </c>
      <c r="H17" s="15" t="s">
        <v>16</v>
      </c>
      <c r="I17" s="8" t="s">
        <v>17</v>
      </c>
      <c r="J17" s="16" t="s">
        <v>157</v>
      </c>
      <c r="K17" s="8" t="s">
        <v>18</v>
      </c>
      <c r="L17" s="17">
        <v>10</v>
      </c>
      <c r="M17" s="17">
        <v>10</v>
      </c>
      <c r="N17" s="16" t="s">
        <v>158</v>
      </c>
      <c r="O17" s="17">
        <v>23000</v>
      </c>
      <c r="P17" s="11">
        <f aca="true" t="shared" si="1" ref="P17:P30">O17/2</f>
        <v>11500</v>
      </c>
      <c r="Q17" s="11"/>
    </row>
    <row r="18" spans="1:17" ht="18" customHeight="1">
      <c r="A18" s="23">
        <v>16</v>
      </c>
      <c r="B18" s="8" t="s">
        <v>80</v>
      </c>
      <c r="C18" s="11" t="s">
        <v>79</v>
      </c>
      <c r="D18" s="8" t="s">
        <v>77</v>
      </c>
      <c r="E18" s="7" t="s">
        <v>78</v>
      </c>
      <c r="F18" s="8" t="s">
        <v>51</v>
      </c>
      <c r="G18" s="7" t="s">
        <v>15</v>
      </c>
      <c r="H18" s="8" t="s">
        <v>16</v>
      </c>
      <c r="I18" s="8" t="s">
        <v>81</v>
      </c>
      <c r="J18" s="16" t="s">
        <v>157</v>
      </c>
      <c r="K18" s="8" t="s">
        <v>50</v>
      </c>
      <c r="L18" s="17">
        <v>57</v>
      </c>
      <c r="M18" s="17">
        <v>28.5</v>
      </c>
      <c r="N18" s="16" t="s">
        <v>158</v>
      </c>
      <c r="O18" s="17">
        <v>37100</v>
      </c>
      <c r="P18" s="11">
        <f t="shared" si="1"/>
        <v>18550</v>
      </c>
      <c r="Q18" s="11"/>
    </row>
    <row r="19" spans="1:17" s="3" customFormat="1" ht="18" customHeight="1">
      <c r="A19" s="23">
        <v>17</v>
      </c>
      <c r="B19" s="8" t="s">
        <v>110</v>
      </c>
      <c r="C19" s="11" t="s">
        <v>109</v>
      </c>
      <c r="D19" s="8" t="s">
        <v>107</v>
      </c>
      <c r="E19" s="7" t="s">
        <v>108</v>
      </c>
      <c r="F19" s="8" t="s">
        <v>51</v>
      </c>
      <c r="G19" s="7" t="s">
        <v>30</v>
      </c>
      <c r="H19" s="8" t="s">
        <v>111</v>
      </c>
      <c r="I19" s="8" t="s">
        <v>112</v>
      </c>
      <c r="J19" s="16" t="s">
        <v>157</v>
      </c>
      <c r="K19" s="8" t="s">
        <v>113</v>
      </c>
      <c r="L19" s="17">
        <v>8</v>
      </c>
      <c r="M19" s="17">
        <v>8</v>
      </c>
      <c r="N19" s="16" t="s">
        <v>158</v>
      </c>
      <c r="O19" s="17">
        <v>11200</v>
      </c>
      <c r="P19" s="11">
        <f t="shared" si="1"/>
        <v>5600</v>
      </c>
      <c r="Q19" s="14"/>
    </row>
    <row r="20" spans="1:17" s="3" customFormat="1" ht="21.75" customHeight="1">
      <c r="A20" s="23">
        <v>18</v>
      </c>
      <c r="B20" s="8" t="s">
        <v>90</v>
      </c>
      <c r="C20" s="11" t="s">
        <v>89</v>
      </c>
      <c r="D20" s="8" t="s">
        <v>87</v>
      </c>
      <c r="E20" s="7" t="s">
        <v>88</v>
      </c>
      <c r="F20" s="8" t="s">
        <v>51</v>
      </c>
      <c r="G20" s="7" t="s">
        <v>15</v>
      </c>
      <c r="H20" s="8" t="s">
        <v>16</v>
      </c>
      <c r="I20" s="8" t="s">
        <v>91</v>
      </c>
      <c r="J20" s="16" t="s">
        <v>157</v>
      </c>
      <c r="K20" s="8" t="s">
        <v>50</v>
      </c>
      <c r="L20" s="17">
        <v>20</v>
      </c>
      <c r="M20" s="17">
        <v>12</v>
      </c>
      <c r="N20" s="16" t="s">
        <v>158</v>
      </c>
      <c r="O20" s="17">
        <v>26000</v>
      </c>
      <c r="P20" s="11">
        <f t="shared" si="1"/>
        <v>13000</v>
      </c>
      <c r="Q20" s="14"/>
    </row>
    <row r="21" spans="1:17" ht="18" customHeight="1">
      <c r="A21" s="23">
        <v>19</v>
      </c>
      <c r="B21" s="8" t="s">
        <v>90</v>
      </c>
      <c r="C21" s="11" t="s">
        <v>59</v>
      </c>
      <c r="D21" s="8" t="s">
        <v>57</v>
      </c>
      <c r="E21" s="7" t="s">
        <v>58</v>
      </c>
      <c r="F21" s="8" t="s">
        <v>51</v>
      </c>
      <c r="G21" s="7" t="s">
        <v>15</v>
      </c>
      <c r="H21" s="8" t="s">
        <v>16</v>
      </c>
      <c r="I21" s="8" t="s">
        <v>60</v>
      </c>
      <c r="J21" s="16" t="s">
        <v>157</v>
      </c>
      <c r="K21" s="8" t="s">
        <v>50</v>
      </c>
      <c r="L21" s="17">
        <v>20</v>
      </c>
      <c r="M21" s="17">
        <v>12</v>
      </c>
      <c r="N21" s="16" t="s">
        <v>158</v>
      </c>
      <c r="O21" s="17">
        <v>26000</v>
      </c>
      <c r="P21" s="11">
        <f t="shared" si="1"/>
        <v>13000</v>
      </c>
      <c r="Q21" s="11"/>
    </row>
    <row r="22" spans="1:17" s="9" customFormat="1" ht="18" customHeight="1">
      <c r="A22" s="23">
        <v>20</v>
      </c>
      <c r="B22" s="8" t="s">
        <v>140</v>
      </c>
      <c r="C22" s="11" t="s">
        <v>139</v>
      </c>
      <c r="D22" s="8" t="s">
        <v>137</v>
      </c>
      <c r="E22" s="7" t="s">
        <v>138</v>
      </c>
      <c r="F22" s="8" t="s">
        <v>42</v>
      </c>
      <c r="G22" s="7" t="s">
        <v>15</v>
      </c>
      <c r="H22" s="8" t="s">
        <v>16</v>
      </c>
      <c r="I22" s="8" t="s">
        <v>141</v>
      </c>
      <c r="J22" s="16" t="s">
        <v>157</v>
      </c>
      <c r="K22" s="8" t="s">
        <v>142</v>
      </c>
      <c r="L22" s="17">
        <v>10</v>
      </c>
      <c r="M22" s="17">
        <v>10</v>
      </c>
      <c r="N22" s="16" t="s">
        <v>162</v>
      </c>
      <c r="O22" s="17">
        <v>23000</v>
      </c>
      <c r="P22" s="11">
        <f t="shared" si="1"/>
        <v>11500</v>
      </c>
      <c r="Q22" s="11" t="s">
        <v>164</v>
      </c>
    </row>
    <row r="23" spans="1:17" s="9" customFormat="1" ht="18" customHeight="1">
      <c r="A23" s="23">
        <v>21</v>
      </c>
      <c r="B23" s="24" t="s">
        <v>174</v>
      </c>
      <c r="C23" s="25" t="s">
        <v>175</v>
      </c>
      <c r="D23" s="8" t="s">
        <v>168</v>
      </c>
      <c r="E23" s="7" t="s">
        <v>169</v>
      </c>
      <c r="F23" s="8" t="s">
        <v>42</v>
      </c>
      <c r="G23" s="7" t="s">
        <v>15</v>
      </c>
      <c r="H23" s="20" t="s">
        <v>176</v>
      </c>
      <c r="I23" s="8" t="s">
        <v>170</v>
      </c>
      <c r="J23" s="16" t="s">
        <v>177</v>
      </c>
      <c r="K23" s="8" t="s">
        <v>171</v>
      </c>
      <c r="L23" s="17">
        <v>20</v>
      </c>
      <c r="M23" s="17">
        <v>19</v>
      </c>
      <c r="N23" s="16" t="s">
        <v>178</v>
      </c>
      <c r="O23" s="17">
        <v>26000</v>
      </c>
      <c r="P23" s="11">
        <f t="shared" si="1"/>
        <v>13000</v>
      </c>
      <c r="Q23" s="11"/>
    </row>
    <row r="24" spans="1:17" ht="18" customHeight="1">
      <c r="A24" s="23">
        <v>22</v>
      </c>
      <c r="B24" s="8" t="s">
        <v>48</v>
      </c>
      <c r="C24" s="11" t="s">
        <v>47</v>
      </c>
      <c r="D24" s="8" t="s">
        <v>45</v>
      </c>
      <c r="E24" s="7" t="s">
        <v>46</v>
      </c>
      <c r="F24" s="8" t="s">
        <v>42</v>
      </c>
      <c r="G24" s="7" t="s">
        <v>15</v>
      </c>
      <c r="H24" s="8" t="s">
        <v>16</v>
      </c>
      <c r="I24" s="8" t="s">
        <v>49</v>
      </c>
      <c r="J24" s="16" t="s">
        <v>157</v>
      </c>
      <c r="K24" s="8" t="s">
        <v>50</v>
      </c>
      <c r="L24" s="17">
        <v>17</v>
      </c>
      <c r="M24" s="17">
        <v>10.2</v>
      </c>
      <c r="N24" s="16" t="s">
        <v>158</v>
      </c>
      <c r="O24" s="17">
        <v>25100</v>
      </c>
      <c r="P24" s="11">
        <f t="shared" si="1"/>
        <v>12550</v>
      </c>
      <c r="Q24" s="11"/>
    </row>
    <row r="25" spans="1:17" ht="18" customHeight="1">
      <c r="A25" s="23">
        <v>23</v>
      </c>
      <c r="B25" s="8" t="s">
        <v>41</v>
      </c>
      <c r="C25" s="11" t="s">
        <v>40</v>
      </c>
      <c r="D25" s="20" t="s">
        <v>143</v>
      </c>
      <c r="E25" s="7" t="s">
        <v>39</v>
      </c>
      <c r="F25" s="8" t="s">
        <v>42</v>
      </c>
      <c r="G25" s="7" t="s">
        <v>30</v>
      </c>
      <c r="H25" s="8" t="s">
        <v>43</v>
      </c>
      <c r="I25" s="8" t="s">
        <v>165</v>
      </c>
      <c r="J25" s="16" t="s">
        <v>157</v>
      </c>
      <c r="K25" s="8" t="s">
        <v>44</v>
      </c>
      <c r="L25" s="17">
        <v>8</v>
      </c>
      <c r="M25" s="17">
        <v>8</v>
      </c>
      <c r="N25" s="16" t="s">
        <v>158</v>
      </c>
      <c r="O25" s="17">
        <v>11200</v>
      </c>
      <c r="P25" s="11">
        <f t="shared" si="1"/>
        <v>5600</v>
      </c>
      <c r="Q25" s="11"/>
    </row>
    <row r="26" spans="1:17" ht="18" customHeight="1">
      <c r="A26" s="23">
        <v>24</v>
      </c>
      <c r="B26" s="8" t="s">
        <v>22</v>
      </c>
      <c r="C26" s="11" t="s">
        <v>21</v>
      </c>
      <c r="D26" s="8" t="s">
        <v>19</v>
      </c>
      <c r="E26" s="7" t="s">
        <v>20</v>
      </c>
      <c r="F26" s="8" t="s">
        <v>23</v>
      </c>
      <c r="G26" s="7" t="s">
        <v>15</v>
      </c>
      <c r="H26" s="8" t="s">
        <v>16</v>
      </c>
      <c r="I26" s="8" t="s">
        <v>24</v>
      </c>
      <c r="J26" s="16" t="s">
        <v>157</v>
      </c>
      <c r="K26" s="8" t="s">
        <v>18</v>
      </c>
      <c r="L26" s="17">
        <v>3</v>
      </c>
      <c r="M26" s="17">
        <v>3</v>
      </c>
      <c r="N26" s="16" t="s">
        <v>158</v>
      </c>
      <c r="O26" s="17">
        <v>20900</v>
      </c>
      <c r="P26" s="11">
        <f t="shared" si="1"/>
        <v>10450</v>
      </c>
      <c r="Q26" s="11"/>
    </row>
    <row r="27" spans="1:17" ht="18" customHeight="1">
      <c r="A27" s="23">
        <v>25</v>
      </c>
      <c r="B27" s="8" t="s">
        <v>22</v>
      </c>
      <c r="C27" s="11" t="s">
        <v>21</v>
      </c>
      <c r="D27" s="8" t="s">
        <v>134</v>
      </c>
      <c r="E27" s="7" t="s">
        <v>135</v>
      </c>
      <c r="F27" s="8" t="s">
        <v>23</v>
      </c>
      <c r="G27" s="7" t="s">
        <v>30</v>
      </c>
      <c r="H27" s="8" t="s">
        <v>111</v>
      </c>
      <c r="I27" s="8" t="s">
        <v>136</v>
      </c>
      <c r="J27" s="16" t="s">
        <v>157</v>
      </c>
      <c r="K27" s="8" t="s">
        <v>113</v>
      </c>
      <c r="L27" s="17">
        <v>15</v>
      </c>
      <c r="M27" s="17">
        <v>15</v>
      </c>
      <c r="N27" s="16" t="s">
        <v>158</v>
      </c>
      <c r="O27" s="17">
        <v>12250</v>
      </c>
      <c r="P27" s="11">
        <f t="shared" si="1"/>
        <v>6125</v>
      </c>
      <c r="Q27" s="11"/>
    </row>
    <row r="28" spans="1:17" ht="18" customHeight="1">
      <c r="A28" s="23">
        <v>26</v>
      </c>
      <c r="B28" s="8" t="s">
        <v>55</v>
      </c>
      <c r="C28" s="11" t="s">
        <v>54</v>
      </c>
      <c r="D28" s="8" t="s">
        <v>52</v>
      </c>
      <c r="E28" s="7" t="s">
        <v>53</v>
      </c>
      <c r="F28" s="20" t="s">
        <v>166</v>
      </c>
      <c r="G28" s="7" t="s">
        <v>15</v>
      </c>
      <c r="H28" s="8" t="s">
        <v>16</v>
      </c>
      <c r="I28" s="8" t="s">
        <v>56</v>
      </c>
      <c r="J28" s="16" t="s">
        <v>157</v>
      </c>
      <c r="K28" s="8" t="s">
        <v>50</v>
      </c>
      <c r="L28" s="17">
        <v>62</v>
      </c>
      <c r="M28" s="17">
        <v>31</v>
      </c>
      <c r="N28" s="16" t="s">
        <v>158</v>
      </c>
      <c r="O28" s="17">
        <v>38600</v>
      </c>
      <c r="P28" s="11">
        <f t="shared" si="1"/>
        <v>19300</v>
      </c>
      <c r="Q28" s="11"/>
    </row>
    <row r="29" spans="1:17" s="9" customFormat="1" ht="18" customHeight="1">
      <c r="A29" s="23">
        <v>27</v>
      </c>
      <c r="B29" s="33" t="s">
        <v>179</v>
      </c>
      <c r="C29" s="25" t="s">
        <v>180</v>
      </c>
      <c r="D29" s="20" t="s">
        <v>172</v>
      </c>
      <c r="E29" s="7" t="s">
        <v>181</v>
      </c>
      <c r="F29" s="20" t="s">
        <v>182</v>
      </c>
      <c r="G29" s="16" t="s">
        <v>183</v>
      </c>
      <c r="H29" s="8" t="s">
        <v>16</v>
      </c>
      <c r="I29" s="8">
        <v>91634101</v>
      </c>
      <c r="J29" s="16" t="s">
        <v>184</v>
      </c>
      <c r="K29" s="34">
        <v>42734</v>
      </c>
      <c r="L29" s="17">
        <v>67</v>
      </c>
      <c r="M29" s="17">
        <v>44.094</v>
      </c>
      <c r="N29" s="16" t="s">
        <v>185</v>
      </c>
      <c r="O29" s="17">
        <v>40100</v>
      </c>
      <c r="P29" s="11">
        <f t="shared" si="1"/>
        <v>20050</v>
      </c>
      <c r="Q29" s="11"/>
    </row>
    <row r="30" spans="1:17" s="5" customFormat="1" ht="20.25" customHeight="1">
      <c r="A30" s="28" t="s">
        <v>167</v>
      </c>
      <c r="B30" s="28"/>
      <c r="C30" s="28"/>
      <c r="D30" s="29"/>
      <c r="E30" s="29"/>
      <c r="F30" s="29"/>
      <c r="G30" s="29"/>
      <c r="H30" s="29"/>
      <c r="I30" s="29"/>
      <c r="J30" s="29"/>
      <c r="K30" s="29"/>
      <c r="L30" s="18">
        <f>SUM(L3:L29)</f>
        <v>618.5</v>
      </c>
      <c r="M30" s="18">
        <f>SUM(M3:M29)</f>
        <v>422.19399999999996</v>
      </c>
      <c r="N30" s="12"/>
      <c r="O30" s="18">
        <f>SUM(O3:O29)</f>
        <v>603125</v>
      </c>
      <c r="P30" s="4">
        <f t="shared" si="1"/>
        <v>301562.5</v>
      </c>
      <c r="Q30" s="4"/>
    </row>
    <row r="31" spans="1:17" ht="19.5" customHeight="1">
      <c r="A31" s="32" t="s">
        <v>149</v>
      </c>
      <c r="B31" s="32"/>
      <c r="C31" s="32"/>
      <c r="D31" s="32"/>
      <c r="E31" s="32"/>
      <c r="F31" s="32"/>
      <c r="G31" s="32"/>
      <c r="H31" s="32"/>
      <c r="I31" s="32"/>
      <c r="J31" s="32"/>
      <c r="K31" s="32"/>
      <c r="L31" s="32"/>
      <c r="M31" s="32"/>
      <c r="N31" s="32"/>
      <c r="O31" s="32"/>
      <c r="P31" s="32"/>
      <c r="Q31" s="32"/>
    </row>
  </sheetData>
  <sheetProtection/>
  <mergeCells count="3">
    <mergeCell ref="A30:K30"/>
    <mergeCell ref="A1:Q1"/>
    <mergeCell ref="A31:Q31"/>
  </mergeCells>
  <printOptions/>
  <pageMargins left="0.14" right="0.14" top="0.78" bottom="0.984251968503937" header="0.5118110236220472" footer="0.5118110236220472"/>
  <pageSetup horizontalDpi="300" verticalDpi="3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杨利华</cp:lastModifiedBy>
  <cp:lastPrinted>2017-04-14T01:51:35Z</cp:lastPrinted>
  <dcterms:created xsi:type="dcterms:W3CDTF">2017-02-27T00:57:35Z</dcterms:created>
  <dcterms:modified xsi:type="dcterms:W3CDTF">2017-05-05T01:30:08Z</dcterms:modified>
  <cp:category/>
  <cp:version/>
  <cp:contentType/>
  <cp:contentStatus/>
</cp:coreProperties>
</file>