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8195" windowHeight="11370"/>
  </bookViews>
  <sheets>
    <sheet name="横向项目拟奖励名单" sheetId="2" r:id="rId1"/>
  </sheets>
  <calcPr calcId="125725"/>
</workbook>
</file>

<file path=xl/calcChain.xml><?xml version="1.0" encoding="utf-8"?>
<calcChain xmlns="http://schemas.openxmlformats.org/spreadsheetml/2006/main">
  <c r="M58" i="2"/>
  <c r="L58"/>
  <c r="H58"/>
  <c r="M55"/>
  <c r="L55"/>
  <c r="H55"/>
  <c r="M51"/>
  <c r="L51"/>
  <c r="H51"/>
  <c r="M48"/>
  <c r="L48"/>
  <c r="H48"/>
  <c r="M45"/>
  <c r="L45"/>
  <c r="H45"/>
  <c r="M42"/>
  <c r="L42"/>
  <c r="H42"/>
  <c r="M33"/>
  <c r="L33"/>
  <c r="H33"/>
  <c r="M28"/>
  <c r="L28"/>
  <c r="H28"/>
  <c r="M24"/>
  <c r="L24"/>
  <c r="H24"/>
  <c r="M21"/>
  <c r="L21"/>
  <c r="H21"/>
  <c r="M18"/>
  <c r="L18"/>
  <c r="H18"/>
  <c r="M15"/>
  <c r="L15"/>
  <c r="H15"/>
  <c r="M10"/>
  <c r="L10"/>
  <c r="H10"/>
  <c r="M8"/>
  <c r="L8"/>
  <c r="H8"/>
  <c r="M6"/>
  <c r="L6"/>
  <c r="H6"/>
  <c r="M4"/>
  <c r="M59" s="1"/>
  <c r="L4"/>
  <c r="L59" s="1"/>
  <c r="H4"/>
  <c r="H59" s="1"/>
</calcChain>
</file>

<file path=xl/sharedStrings.xml><?xml version="1.0" encoding="utf-8"?>
<sst xmlns="http://schemas.openxmlformats.org/spreadsheetml/2006/main" count="346" uniqueCount="197">
  <si>
    <t>负责人</t>
  </si>
  <si>
    <t>合同名称</t>
  </si>
  <si>
    <t>合同编号</t>
  </si>
  <si>
    <t>承接单位</t>
  </si>
  <si>
    <t>拨款单位</t>
  </si>
  <si>
    <t>到款（万元）</t>
    <phoneticPr fontId="4" type="noConversion"/>
  </si>
  <si>
    <t>到款时间</t>
    <phoneticPr fontId="4" type="noConversion"/>
  </si>
  <si>
    <t>奖励方案</t>
    <phoneticPr fontId="4" type="noConversion"/>
  </si>
  <si>
    <t>奖金（元）</t>
    <phoneticPr fontId="4" type="noConversion"/>
  </si>
  <si>
    <r>
      <t>2016</t>
    </r>
    <r>
      <rPr>
        <b/>
        <sz val="14"/>
        <rFont val="宋体"/>
        <family val="3"/>
        <charset val="134"/>
      </rPr>
      <t>年科技奖励</t>
    </r>
    <r>
      <rPr>
        <b/>
        <sz val="14"/>
        <rFont val="Arial"/>
        <family val="2"/>
      </rPr>
      <t>——</t>
    </r>
    <r>
      <rPr>
        <b/>
        <sz val="14"/>
        <rFont val="宋体"/>
        <family val="3"/>
        <charset val="134"/>
      </rPr>
      <t>横向项目拟奖励名单</t>
    </r>
    <phoneticPr fontId="4" type="noConversion"/>
  </si>
  <si>
    <t>序号</t>
    <phoneticPr fontId="3" type="noConversion"/>
  </si>
  <si>
    <t>异戊橡胶合成技术研究</t>
  </si>
  <si>
    <t>李树新</t>
  </si>
  <si>
    <t>H13-006</t>
  </si>
  <si>
    <t>材料科学与工程学院</t>
  </si>
  <si>
    <t>中国石油天然气股份有限公司兰州石化分公司</t>
  </si>
  <si>
    <t>2016-04-21</t>
  </si>
  <si>
    <t>离子液体介质中异丁烯共聚甲基苯乙烯弹性体制备</t>
  </si>
  <si>
    <t>伍一波</t>
  </si>
  <si>
    <t>H15-061</t>
  </si>
  <si>
    <t>中国石油天然气股份有限公司石油化工研究院</t>
  </si>
  <si>
    <t>2016-11-03</t>
  </si>
  <si>
    <t>隔热膜新技术研究</t>
  </si>
  <si>
    <t>H15-092</t>
  </si>
  <si>
    <t>吴金高</t>
  </si>
  <si>
    <t>2016-06-03</t>
  </si>
  <si>
    <t>塑料微波定位焊接新技术研究</t>
  </si>
  <si>
    <t>H16-079</t>
  </si>
  <si>
    <t>南京先欧仪器制造有限公司</t>
  </si>
  <si>
    <t>2016-08-31</t>
  </si>
  <si>
    <t>柔性轨道焊接机器人采购</t>
  </si>
  <si>
    <t>黄继强</t>
  </si>
  <si>
    <t>H16-106</t>
  </si>
  <si>
    <t>上海市机械施工集团有限公司</t>
  </si>
  <si>
    <t>2016-11-04</t>
  </si>
  <si>
    <t>2016-07-29</t>
  </si>
  <si>
    <t>百万核电低压末三级环式隔板外环堆焊机器人成套设备</t>
  </si>
  <si>
    <t>薛龙</t>
  </si>
  <si>
    <t>H13-092</t>
  </si>
  <si>
    <t>哈尔滨汽轮机厂有限责任公司</t>
  </si>
  <si>
    <t>2016-10-24</t>
  </si>
  <si>
    <t>2016-05-20</t>
  </si>
  <si>
    <t>2016-03-07</t>
  </si>
  <si>
    <t>羧酸加氢催化剂生产技术</t>
  </si>
  <si>
    <t>黄龙</t>
  </si>
  <si>
    <t>H16-085</t>
  </si>
  <si>
    <t>化学工程学院</t>
  </si>
  <si>
    <t>沈阳三聚凯特催化剂有限公司</t>
  </si>
  <si>
    <t>2016-12-09</t>
  </si>
  <si>
    <t>2016-11-17</t>
  </si>
  <si>
    <t>浆态床铁系费托合成工艺技术开发</t>
  </si>
  <si>
    <t>罗明生</t>
  </si>
  <si>
    <t>H16-003</t>
  </si>
  <si>
    <t>武汉凯迪工程技术研究总院有限公司</t>
  </si>
  <si>
    <t>2016-07-04</t>
  </si>
  <si>
    <t>碳二前脱丙烷前加氢催化剂预处理方法研究</t>
  </si>
  <si>
    <t>张谦温</t>
  </si>
  <si>
    <t>H14-017</t>
  </si>
  <si>
    <t>2016-09-30</t>
  </si>
  <si>
    <t>煤制低碳烃技术</t>
  </si>
  <si>
    <t>H16-051</t>
  </si>
  <si>
    <t>北京高新利华科技股份有限公司</t>
  </si>
  <si>
    <t>2016-06-23</t>
  </si>
  <si>
    <t>机械工程学院</t>
  </si>
  <si>
    <t>空间站污水特性与模拟技术试验平台模块研制项目</t>
  </si>
  <si>
    <t>黄松涛</t>
  </si>
  <si>
    <t>H16-027</t>
  </si>
  <si>
    <t>北京航天时代光电科技有限公司</t>
  </si>
  <si>
    <t>2016-07-05</t>
  </si>
  <si>
    <t>2016-06-22</t>
  </si>
  <si>
    <t>污染场地城市轨道交通工程隔离与土壤修复技术研究</t>
  </si>
  <si>
    <t>周翠红</t>
  </si>
  <si>
    <t>H15-102</t>
  </si>
  <si>
    <t>中铁十二局集团第二工程有限公司</t>
  </si>
  <si>
    <t>2016-03-03</t>
  </si>
  <si>
    <t>2016-02-22</t>
  </si>
  <si>
    <t>样品检测委托协议书</t>
  </si>
  <si>
    <t>朱玲</t>
  </si>
  <si>
    <t>H14-093</t>
  </si>
  <si>
    <t>北京市水科学技术研究院</t>
  </si>
  <si>
    <t>2016-10-28</t>
  </si>
  <si>
    <t>2016-03-21</t>
  </si>
  <si>
    <t>烘干小车PLC控制系统程序开发</t>
  </si>
  <si>
    <t>李伟</t>
  </si>
  <si>
    <t>H16-073</t>
  </si>
  <si>
    <t>信息工程学院</t>
  </si>
  <si>
    <t>中铁科学技术开发公司</t>
  </si>
  <si>
    <t>2016-12-06</t>
  </si>
  <si>
    <t>装甲装备综合检测平台</t>
  </si>
  <si>
    <t>李英顺</t>
  </si>
  <si>
    <t>H16-020</t>
  </si>
  <si>
    <t>沈阳顺义科技有限公司</t>
  </si>
  <si>
    <t>单项</t>
    <phoneticPr fontId="3" type="noConversion"/>
  </si>
  <si>
    <t>李树新 汇总</t>
  </si>
  <si>
    <t>伍一波 汇总</t>
  </si>
  <si>
    <t>武光明 汇总</t>
  </si>
  <si>
    <t>于建香 汇总</t>
  </si>
  <si>
    <t>黄继强 汇总</t>
  </si>
  <si>
    <t>薛龙 汇总</t>
  </si>
  <si>
    <t>2016-11-29</t>
  </si>
  <si>
    <t>2016-01-20</t>
  </si>
  <si>
    <t>甘油气相加氢制1，2-丙二醇中试的技术服务</t>
  </si>
  <si>
    <t>H15-025</t>
  </si>
  <si>
    <t>山东鑫脉石化科技有限公司</t>
  </si>
  <si>
    <t>γ-丁内酯副产氢气净化与回收有机物技术</t>
  </si>
  <si>
    <t>H15-052</t>
  </si>
  <si>
    <t>迈奇化学股份有限公司</t>
  </si>
  <si>
    <t>2016-02-29</t>
  </si>
  <si>
    <t>黄龙 汇总</t>
  </si>
  <si>
    <t>难降催化剂制备及催化氧化小试实验专项技术服务</t>
  </si>
  <si>
    <t>H16-092</t>
  </si>
  <si>
    <t>中节能工程技术研究院有限公司</t>
  </si>
  <si>
    <t>罗明生 汇总</t>
  </si>
  <si>
    <t>张谦温 汇总</t>
  </si>
  <si>
    <t>宇航光纤陀螺IMU通用测试设备电路及其底层驱动和界面项目</t>
  </si>
  <si>
    <t>H16-062</t>
  </si>
  <si>
    <t>2016-05-19</t>
  </si>
  <si>
    <t>RF-离子源栅极与中和器电源的研制</t>
  </si>
  <si>
    <t>H16-082</t>
  </si>
  <si>
    <t>中国航空工业集团公司北京航空制造工程研究所</t>
  </si>
  <si>
    <t>2016-11-21</t>
  </si>
  <si>
    <t>黄松涛 汇总</t>
  </si>
  <si>
    <t>测试费（梁）</t>
  </si>
  <si>
    <t>梁存珍</t>
  </si>
  <si>
    <t>H12-066</t>
  </si>
  <si>
    <t>北京城市排水集团有限责任公司科技研发中心</t>
  </si>
  <si>
    <t>2016-12-07</t>
  </si>
  <si>
    <t>样品委托分析测试</t>
  </si>
  <si>
    <t>H13-109</t>
  </si>
  <si>
    <t>委托检测合同2</t>
  </si>
  <si>
    <t>H15-063</t>
  </si>
  <si>
    <t>北京市水文地质工程地质大队</t>
  </si>
  <si>
    <t>再生水与地下水有机组分检测</t>
  </si>
  <si>
    <t>H16-056</t>
  </si>
  <si>
    <t>2016-11-28</t>
  </si>
  <si>
    <t>2016-06-30</t>
  </si>
  <si>
    <t>引温济潮工程受水区地表水和地下水有机组分检测</t>
  </si>
  <si>
    <t>H16-057</t>
  </si>
  <si>
    <t>梁存珍 汇总</t>
  </si>
  <si>
    <t>周翠红 汇总</t>
  </si>
  <si>
    <t>朱玲 汇总</t>
  </si>
  <si>
    <t>选冶过程的三维可视化开发</t>
  </si>
  <si>
    <t>H16-001</t>
  </si>
  <si>
    <t>北京科技大学</t>
  </si>
  <si>
    <t>李伟 汇总</t>
  </si>
  <si>
    <t>基于物联网的无线传感器停车位智能监控管理系统</t>
  </si>
  <si>
    <t>H15-030</t>
  </si>
  <si>
    <t>沈阳翔源科技有限公司</t>
  </si>
  <si>
    <t>2016-03-14</t>
  </si>
  <si>
    <t>李英顺 汇总</t>
  </si>
  <si>
    <t>是否结题</t>
    <phoneticPr fontId="3" type="noConversion"/>
  </si>
  <si>
    <t>否</t>
    <phoneticPr fontId="3" type="noConversion"/>
  </si>
  <si>
    <t>是</t>
    <phoneticPr fontId="3" type="noConversion"/>
  </si>
  <si>
    <t>累计</t>
    <phoneticPr fontId="3" type="noConversion"/>
  </si>
  <si>
    <t>单项</t>
    <phoneticPr fontId="3" type="noConversion"/>
  </si>
  <si>
    <t>机械工程学院</t>
    <phoneticPr fontId="3" type="noConversion"/>
  </si>
  <si>
    <t>注：未结题的项目奖金按50%发放，结题后发放余下的50%。</t>
    <phoneticPr fontId="3" type="noConversion"/>
  </si>
  <si>
    <t>2015年到款149万，2015年度科技奖励应发奖金1.9万，实发0.95万。现已结题，补发0.95万。</t>
    <phoneticPr fontId="3" type="noConversion"/>
  </si>
  <si>
    <t>大兴区“国家中小城市改革试点”方案研究</t>
  </si>
  <si>
    <t>H15-026</t>
  </si>
  <si>
    <t>北京市大兴区发展和改革委员会</t>
  </si>
  <si>
    <t>王伯安</t>
    <phoneticPr fontId="3" type="noConversion"/>
  </si>
  <si>
    <t>经济管理学院</t>
    <phoneticPr fontId="3" type="noConversion"/>
  </si>
  <si>
    <t>王伯安 汇总</t>
  </si>
  <si>
    <t>总计</t>
  </si>
  <si>
    <t>本年度核发奖金（元）</t>
    <phoneticPr fontId="3" type="noConversion"/>
  </si>
  <si>
    <t>武光明</t>
    <phoneticPr fontId="3" type="noConversion"/>
  </si>
  <si>
    <t>于建香</t>
    <phoneticPr fontId="3" type="noConversion"/>
  </si>
  <si>
    <t>黄龙</t>
    <phoneticPr fontId="3" type="noConversion"/>
  </si>
  <si>
    <t>张谦温</t>
    <phoneticPr fontId="3" type="noConversion"/>
  </si>
  <si>
    <t>黄继强</t>
    <phoneticPr fontId="3" type="noConversion"/>
  </si>
  <si>
    <t>薛龙</t>
    <phoneticPr fontId="3" type="noConversion"/>
  </si>
  <si>
    <t>黄松涛</t>
    <phoneticPr fontId="3" type="noConversion"/>
  </si>
  <si>
    <t>梁存珍</t>
    <phoneticPr fontId="3" type="noConversion"/>
  </si>
  <si>
    <t>周翠红</t>
    <phoneticPr fontId="3" type="noConversion"/>
  </si>
  <si>
    <t>朱玲</t>
    <phoneticPr fontId="3" type="noConversion"/>
  </si>
  <si>
    <t>李伟</t>
    <phoneticPr fontId="3" type="noConversion"/>
  </si>
  <si>
    <t>李英顺</t>
    <phoneticPr fontId="3" type="noConversion"/>
  </si>
  <si>
    <r>
      <rPr>
        <b/>
        <sz val="10"/>
        <rFont val="宋体"/>
        <family val="3"/>
        <charset val="134"/>
      </rPr>
      <t>职工号</t>
    </r>
    <phoneticPr fontId="3" type="noConversion"/>
  </si>
  <si>
    <t>0019910178</t>
    <phoneticPr fontId="3" type="noConversion"/>
  </si>
  <si>
    <t>0020080830</t>
    <phoneticPr fontId="3" type="noConversion"/>
  </si>
  <si>
    <t>0019980361</t>
    <phoneticPr fontId="3" type="noConversion"/>
  </si>
  <si>
    <t>0020020542</t>
    <phoneticPr fontId="3" type="noConversion"/>
  </si>
  <si>
    <t>0020150003</t>
    <phoneticPr fontId="3" type="noConversion"/>
  </si>
  <si>
    <t>0020150002</t>
    <phoneticPr fontId="3" type="noConversion"/>
  </si>
  <si>
    <t>0020060781</t>
    <phoneticPr fontId="3" type="noConversion"/>
  </si>
  <si>
    <t>0020070816</t>
    <phoneticPr fontId="3" type="noConversion"/>
  </si>
  <si>
    <t>0019940273</t>
    <phoneticPr fontId="3" type="noConversion"/>
  </si>
  <si>
    <t>0020090839</t>
    <phoneticPr fontId="3" type="noConversion"/>
  </si>
  <si>
    <t>0020050733</t>
    <phoneticPr fontId="3" type="noConversion"/>
  </si>
  <si>
    <t>0020030603</t>
    <phoneticPr fontId="3" type="noConversion"/>
  </si>
  <si>
    <t>0020050734</t>
    <phoneticPr fontId="3" type="noConversion"/>
  </si>
  <si>
    <t>0019930217</t>
    <phoneticPr fontId="3" type="noConversion"/>
  </si>
  <si>
    <t>0020030575</t>
    <phoneticPr fontId="3" type="noConversion"/>
  </si>
  <si>
    <t>0020150035</t>
    <phoneticPr fontId="3" type="noConversion"/>
  </si>
  <si>
    <t>累计</t>
    <phoneticPr fontId="3" type="noConversion"/>
  </si>
  <si>
    <t>否</t>
    <phoneticPr fontId="3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</si>
</sst>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family val="2"/>
      <charset val="134"/>
      <scheme val="minor"/>
    </font>
    <font>
      <b/>
      <sz val="14"/>
      <name val="Arial"/>
      <family val="2"/>
    </font>
    <font>
      <b/>
      <sz val="14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0"/>
      <name val="Arial"/>
      <family val="2"/>
    </font>
    <font>
      <b/>
      <sz val="10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2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14" fontId="8" fillId="0" borderId="1" xfId="0" applyNumberFormat="1" applyFont="1" applyBorder="1" applyAlignment="1">
      <alignment horizontal="left" vertical="center"/>
    </xf>
    <xf numFmtId="14" fontId="0" fillId="0" borderId="0" xfId="0" applyNumberFormat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 vertical="center"/>
    </xf>
    <xf numFmtId="14" fontId="12" fillId="0" borderId="1" xfId="0" applyNumberFormat="1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1" xfId="0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left" vertical="center"/>
    </xf>
    <xf numFmtId="49" fontId="16" fillId="0" borderId="1" xfId="0" applyNumberFormat="1" applyFont="1" applyBorder="1" applyAlignment="1">
      <alignment horizontal="left" vertical="center"/>
    </xf>
    <xf numFmtId="49" fontId="14" fillId="0" borderId="1" xfId="0" applyNumberFormat="1" applyFont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10" fillId="0" borderId="6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15" fillId="0" borderId="4" xfId="0" applyNumberFormat="1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0"/>
  <sheetViews>
    <sheetView tabSelected="1" topLeftCell="A28" workbookViewId="0">
      <selection activeCell="A21" sqref="A21"/>
    </sheetView>
  </sheetViews>
  <sheetFormatPr defaultRowHeight="13.5" outlineLevelRow="2"/>
  <cols>
    <col min="1" max="1" width="4.5" style="1" customWidth="1"/>
    <col min="2" max="2" width="10.125" style="1" customWidth="1"/>
    <col min="3" max="3" width="11.25" style="1" customWidth="1"/>
    <col min="4" max="4" width="14" style="1" customWidth="1"/>
    <col min="5" max="5" width="9.5" style="2" customWidth="1"/>
    <col min="6" max="6" width="11.375" style="1" customWidth="1"/>
    <col min="7" max="7" width="24" style="1" customWidth="1"/>
    <col min="8" max="8" width="7.875" style="2" customWidth="1"/>
    <col min="9" max="9" width="10.875" style="11" customWidth="1"/>
    <col min="10" max="10" width="15.125" style="2" customWidth="1"/>
    <col min="11" max="11" width="9" style="2"/>
    <col min="12" max="12" width="6.75" style="2" customWidth="1"/>
    <col min="13" max="13" width="10.875" style="2" customWidth="1"/>
    <col min="14" max="16384" width="9" style="1"/>
  </cols>
  <sheetData>
    <row r="1" spans="1:13" ht="39.75" customHeight="1">
      <c r="A1" s="45" t="s">
        <v>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s="9" customFormat="1" ht="27.75" customHeight="1">
      <c r="A2" s="22" t="s">
        <v>10</v>
      </c>
      <c r="B2" s="23" t="s">
        <v>178</v>
      </c>
      <c r="C2" s="24" t="s">
        <v>0</v>
      </c>
      <c r="D2" s="24" t="s">
        <v>1</v>
      </c>
      <c r="E2" s="24" t="s">
        <v>2</v>
      </c>
      <c r="F2" s="24" t="s">
        <v>3</v>
      </c>
      <c r="G2" s="24" t="s">
        <v>4</v>
      </c>
      <c r="H2" s="22" t="s">
        <v>5</v>
      </c>
      <c r="I2" s="25" t="s">
        <v>6</v>
      </c>
      <c r="J2" s="22" t="s">
        <v>7</v>
      </c>
      <c r="K2" s="22" t="s">
        <v>150</v>
      </c>
      <c r="L2" s="22" t="s">
        <v>8</v>
      </c>
      <c r="M2" s="22" t="s">
        <v>165</v>
      </c>
    </row>
    <row r="3" spans="1:13" s="3" customFormat="1" ht="12.75" outlineLevel="2">
      <c r="A3" s="21">
        <v>1</v>
      </c>
      <c r="B3" s="20" t="s">
        <v>179</v>
      </c>
      <c r="C3" s="5" t="s">
        <v>12</v>
      </c>
      <c r="D3" s="6" t="s">
        <v>11</v>
      </c>
      <c r="E3" s="4" t="s">
        <v>13</v>
      </c>
      <c r="F3" s="6" t="s">
        <v>14</v>
      </c>
      <c r="G3" s="6" t="s">
        <v>15</v>
      </c>
      <c r="H3" s="26">
        <v>66.5</v>
      </c>
      <c r="I3" s="10" t="s">
        <v>16</v>
      </c>
      <c r="J3" s="7" t="s">
        <v>92</v>
      </c>
      <c r="K3" s="7" t="s">
        <v>152</v>
      </c>
      <c r="L3" s="26">
        <v>6000</v>
      </c>
      <c r="M3" s="26">
        <v>6000</v>
      </c>
    </row>
    <row r="4" spans="1:13" s="3" customFormat="1" ht="12.75" outlineLevel="1">
      <c r="A4" s="29"/>
      <c r="B4" s="20"/>
      <c r="C4" s="52" t="s">
        <v>93</v>
      </c>
      <c r="D4" s="6"/>
      <c r="E4" s="32"/>
      <c r="F4" s="6"/>
      <c r="G4" s="6"/>
      <c r="H4" s="30">
        <f>SUBTOTAL(9,H3:H3)</f>
        <v>66.5</v>
      </c>
      <c r="I4" s="10"/>
      <c r="J4" s="31"/>
      <c r="K4" s="31"/>
      <c r="L4" s="30">
        <f>SUBTOTAL(9,L3:L3)</f>
        <v>6000</v>
      </c>
      <c r="M4" s="30">
        <f>SUBTOTAL(9,M3:M3)</f>
        <v>6000</v>
      </c>
    </row>
    <row r="5" spans="1:13" s="3" customFormat="1" ht="12.75" outlineLevel="2">
      <c r="A5" s="21">
        <v>2</v>
      </c>
      <c r="B5" s="20" t="s">
        <v>180</v>
      </c>
      <c r="C5" s="6" t="s">
        <v>18</v>
      </c>
      <c r="D5" s="6" t="s">
        <v>17</v>
      </c>
      <c r="E5" s="4" t="s">
        <v>19</v>
      </c>
      <c r="F5" s="6" t="s">
        <v>14</v>
      </c>
      <c r="G5" s="6" t="s">
        <v>20</v>
      </c>
      <c r="H5" s="26">
        <v>32.4</v>
      </c>
      <c r="I5" s="10" t="s">
        <v>21</v>
      </c>
      <c r="J5" s="7" t="s">
        <v>92</v>
      </c>
      <c r="K5" s="7" t="s">
        <v>151</v>
      </c>
      <c r="L5" s="26">
        <v>3000</v>
      </c>
      <c r="M5" s="26">
        <v>1500</v>
      </c>
    </row>
    <row r="6" spans="1:13" s="3" customFormat="1" ht="12.75" outlineLevel="1">
      <c r="A6" s="29"/>
      <c r="B6" s="20"/>
      <c r="C6" s="8" t="s">
        <v>94</v>
      </c>
      <c r="D6" s="6"/>
      <c r="E6" s="32"/>
      <c r="F6" s="6"/>
      <c r="G6" s="6"/>
      <c r="H6" s="30">
        <f>SUBTOTAL(9,H5:H5)</f>
        <v>32.4</v>
      </c>
      <c r="I6" s="10"/>
      <c r="J6" s="31"/>
      <c r="K6" s="31"/>
      <c r="L6" s="30">
        <f>SUBTOTAL(9,L5:L5)</f>
        <v>3000</v>
      </c>
      <c r="M6" s="30">
        <f>SUBTOTAL(9,M5:M5)</f>
        <v>1500</v>
      </c>
    </row>
    <row r="7" spans="1:13" s="3" customFormat="1" ht="12.75" outlineLevel="2">
      <c r="A7" s="21">
        <v>3</v>
      </c>
      <c r="B7" s="20" t="s">
        <v>181</v>
      </c>
      <c r="C7" s="6" t="s">
        <v>166</v>
      </c>
      <c r="D7" s="6" t="s">
        <v>22</v>
      </c>
      <c r="E7" s="4" t="s">
        <v>23</v>
      </c>
      <c r="F7" s="6" t="s">
        <v>14</v>
      </c>
      <c r="G7" s="6" t="s">
        <v>24</v>
      </c>
      <c r="H7" s="26">
        <v>100</v>
      </c>
      <c r="I7" s="10" t="s">
        <v>25</v>
      </c>
      <c r="J7" s="7" t="s">
        <v>154</v>
      </c>
      <c r="K7" s="7" t="s">
        <v>151</v>
      </c>
      <c r="L7" s="26">
        <v>15000</v>
      </c>
      <c r="M7" s="26">
        <v>7500</v>
      </c>
    </row>
    <row r="8" spans="1:13" s="3" customFormat="1" ht="12.75" outlineLevel="1">
      <c r="A8" s="29"/>
      <c r="B8" s="20"/>
      <c r="C8" s="8" t="s">
        <v>95</v>
      </c>
      <c r="D8" s="6"/>
      <c r="E8" s="32"/>
      <c r="F8" s="6"/>
      <c r="G8" s="6"/>
      <c r="H8" s="30">
        <f>SUBTOTAL(9,H7:H7)</f>
        <v>100</v>
      </c>
      <c r="I8" s="10"/>
      <c r="J8" s="31"/>
      <c r="K8" s="31"/>
      <c r="L8" s="30">
        <f>SUBTOTAL(9,L7:L7)</f>
        <v>15000</v>
      </c>
      <c r="M8" s="30">
        <f>SUBTOTAL(9,M7:M7)</f>
        <v>7500</v>
      </c>
    </row>
    <row r="9" spans="1:13" s="3" customFormat="1" ht="12.75" outlineLevel="2">
      <c r="A9" s="21">
        <v>4</v>
      </c>
      <c r="B9" s="18" t="s">
        <v>182</v>
      </c>
      <c r="C9" s="6" t="s">
        <v>167</v>
      </c>
      <c r="D9" s="6" t="s">
        <v>26</v>
      </c>
      <c r="E9" s="4" t="s">
        <v>27</v>
      </c>
      <c r="F9" s="6" t="s">
        <v>14</v>
      </c>
      <c r="G9" s="6" t="s">
        <v>28</v>
      </c>
      <c r="H9" s="26">
        <v>100</v>
      </c>
      <c r="I9" s="10" t="s">
        <v>29</v>
      </c>
      <c r="J9" s="7" t="s">
        <v>92</v>
      </c>
      <c r="K9" s="7" t="s">
        <v>151</v>
      </c>
      <c r="L9" s="26">
        <v>15000</v>
      </c>
      <c r="M9" s="26">
        <v>7500</v>
      </c>
    </row>
    <row r="10" spans="1:13" s="3" customFormat="1" ht="12.75" outlineLevel="1">
      <c r="A10" s="29"/>
      <c r="B10" s="18"/>
      <c r="C10" s="8" t="s">
        <v>96</v>
      </c>
      <c r="D10" s="6"/>
      <c r="E10" s="32"/>
      <c r="F10" s="6"/>
      <c r="G10" s="6"/>
      <c r="H10" s="30">
        <f>SUBTOTAL(9,H9:H9)</f>
        <v>100</v>
      </c>
      <c r="I10" s="10"/>
      <c r="J10" s="31"/>
      <c r="K10" s="31"/>
      <c r="L10" s="30">
        <f>SUBTOTAL(9,L9:L9)</f>
        <v>15000</v>
      </c>
      <c r="M10" s="30">
        <f>SUBTOTAL(9,M9:M9)</f>
        <v>7500</v>
      </c>
    </row>
    <row r="11" spans="1:13" s="3" customFormat="1" ht="13.5" customHeight="1" outlineLevel="2">
      <c r="A11" s="37">
        <v>5</v>
      </c>
      <c r="B11" s="20" t="s">
        <v>183</v>
      </c>
      <c r="C11" s="6" t="s">
        <v>168</v>
      </c>
      <c r="D11" s="6" t="s">
        <v>101</v>
      </c>
      <c r="E11" s="4" t="s">
        <v>102</v>
      </c>
      <c r="F11" s="6" t="s">
        <v>46</v>
      </c>
      <c r="G11" s="6" t="s">
        <v>103</v>
      </c>
      <c r="H11" s="26">
        <v>5</v>
      </c>
      <c r="I11" s="10" t="s">
        <v>58</v>
      </c>
      <c r="J11" s="40" t="s">
        <v>153</v>
      </c>
      <c r="K11" s="40" t="s">
        <v>151</v>
      </c>
      <c r="L11" s="36">
        <v>6000</v>
      </c>
      <c r="M11" s="36">
        <v>3000</v>
      </c>
    </row>
    <row r="12" spans="1:13" s="3" customFormat="1" ht="12.75" outlineLevel="2">
      <c r="A12" s="37"/>
      <c r="B12" s="20" t="s">
        <v>183</v>
      </c>
      <c r="C12" s="6" t="s">
        <v>44</v>
      </c>
      <c r="D12" s="6" t="s">
        <v>104</v>
      </c>
      <c r="E12" s="4" t="s">
        <v>105</v>
      </c>
      <c r="F12" s="6" t="s">
        <v>46</v>
      </c>
      <c r="G12" s="6" t="s">
        <v>106</v>
      </c>
      <c r="H12" s="26">
        <v>7.5</v>
      </c>
      <c r="I12" s="10" t="s">
        <v>107</v>
      </c>
      <c r="J12" s="40"/>
      <c r="K12" s="40"/>
      <c r="L12" s="36"/>
      <c r="M12" s="36"/>
    </row>
    <row r="13" spans="1:13" s="3" customFormat="1" ht="12.75" outlineLevel="2">
      <c r="A13" s="37"/>
      <c r="B13" s="20" t="s">
        <v>183</v>
      </c>
      <c r="C13" s="6" t="s">
        <v>44</v>
      </c>
      <c r="D13" s="6" t="s">
        <v>43</v>
      </c>
      <c r="E13" s="4" t="s">
        <v>45</v>
      </c>
      <c r="F13" s="6" t="s">
        <v>46</v>
      </c>
      <c r="G13" s="6" t="s">
        <v>47</v>
      </c>
      <c r="H13" s="26">
        <v>20</v>
      </c>
      <c r="I13" s="10" t="s">
        <v>48</v>
      </c>
      <c r="J13" s="40"/>
      <c r="K13" s="40"/>
      <c r="L13" s="36"/>
      <c r="M13" s="36"/>
    </row>
    <row r="14" spans="1:13" s="3" customFormat="1" ht="12.75" outlineLevel="2">
      <c r="A14" s="37"/>
      <c r="B14" s="20" t="s">
        <v>183</v>
      </c>
      <c r="C14" s="6" t="s">
        <v>44</v>
      </c>
      <c r="D14" s="6" t="s">
        <v>43</v>
      </c>
      <c r="E14" s="4" t="s">
        <v>45</v>
      </c>
      <c r="F14" s="6" t="s">
        <v>46</v>
      </c>
      <c r="G14" s="6" t="s">
        <v>47</v>
      </c>
      <c r="H14" s="26">
        <v>30</v>
      </c>
      <c r="I14" s="10" t="s">
        <v>49</v>
      </c>
      <c r="J14" s="40"/>
      <c r="K14" s="40"/>
      <c r="L14" s="36"/>
      <c r="M14" s="36"/>
    </row>
    <row r="15" spans="1:13" s="3" customFormat="1" ht="12.75" outlineLevel="1">
      <c r="A15" s="29"/>
      <c r="B15" s="20"/>
      <c r="C15" s="8" t="s">
        <v>108</v>
      </c>
      <c r="D15" s="6"/>
      <c r="E15" s="32"/>
      <c r="F15" s="6"/>
      <c r="G15" s="6"/>
      <c r="H15" s="30">
        <f>SUBTOTAL(9,H11:H14)</f>
        <v>62.5</v>
      </c>
      <c r="I15" s="10"/>
      <c r="J15" s="31"/>
      <c r="K15" s="31"/>
      <c r="L15" s="30">
        <f>SUBTOTAL(9,L11:L14)</f>
        <v>6000</v>
      </c>
      <c r="M15" s="30">
        <f>SUBTOTAL(9,M11:M14)</f>
        <v>3000</v>
      </c>
    </row>
    <row r="16" spans="1:13" s="3" customFormat="1" ht="12.75" outlineLevel="2">
      <c r="A16" s="37">
        <v>6</v>
      </c>
      <c r="B16" s="20" t="s">
        <v>184</v>
      </c>
      <c r="C16" s="6" t="s">
        <v>51</v>
      </c>
      <c r="D16" s="6" t="s">
        <v>50</v>
      </c>
      <c r="E16" s="4" t="s">
        <v>52</v>
      </c>
      <c r="F16" s="6" t="s">
        <v>46</v>
      </c>
      <c r="G16" s="6" t="s">
        <v>53</v>
      </c>
      <c r="H16" s="26">
        <v>30</v>
      </c>
      <c r="I16" s="10" t="s">
        <v>54</v>
      </c>
      <c r="J16" s="40" t="s">
        <v>195</v>
      </c>
      <c r="K16" s="40" t="s">
        <v>196</v>
      </c>
      <c r="L16" s="36">
        <v>4000</v>
      </c>
      <c r="M16" s="36">
        <v>2000</v>
      </c>
    </row>
    <row r="17" spans="1:13" s="3" customFormat="1" ht="12.75" outlineLevel="2">
      <c r="A17" s="37"/>
      <c r="B17" s="20" t="s">
        <v>184</v>
      </c>
      <c r="C17" s="6" t="s">
        <v>51</v>
      </c>
      <c r="D17" s="6" t="s">
        <v>109</v>
      </c>
      <c r="E17" s="4" t="s">
        <v>110</v>
      </c>
      <c r="F17" s="6" t="s">
        <v>46</v>
      </c>
      <c r="G17" s="6" t="s">
        <v>111</v>
      </c>
      <c r="H17" s="26">
        <v>12</v>
      </c>
      <c r="I17" s="10" t="s">
        <v>21</v>
      </c>
      <c r="J17" s="40"/>
      <c r="K17" s="40"/>
      <c r="L17" s="36"/>
      <c r="M17" s="36"/>
    </row>
    <row r="18" spans="1:13" s="3" customFormat="1" ht="12.75" outlineLevel="1">
      <c r="A18" s="29"/>
      <c r="B18" s="20"/>
      <c r="C18" s="8" t="s">
        <v>112</v>
      </c>
      <c r="D18" s="6"/>
      <c r="E18" s="32"/>
      <c r="F18" s="6"/>
      <c r="G18" s="6"/>
      <c r="H18" s="30">
        <f>SUBTOTAL(9,H16:H17)</f>
        <v>42</v>
      </c>
      <c r="I18" s="10"/>
      <c r="J18" s="31"/>
      <c r="K18" s="31"/>
      <c r="L18" s="30">
        <f>SUBTOTAL(9,L16:L17)</f>
        <v>4000</v>
      </c>
      <c r="M18" s="30">
        <f>SUBTOTAL(9,M16:M17)</f>
        <v>2000</v>
      </c>
    </row>
    <row r="19" spans="1:13" s="3" customFormat="1" ht="12.75" outlineLevel="2">
      <c r="A19" s="37">
        <v>7</v>
      </c>
      <c r="B19" s="20" t="s">
        <v>185</v>
      </c>
      <c r="C19" s="6" t="s">
        <v>169</v>
      </c>
      <c r="D19" s="6" t="s">
        <v>55</v>
      </c>
      <c r="E19" s="4" t="s">
        <v>57</v>
      </c>
      <c r="F19" s="6" t="s">
        <v>46</v>
      </c>
      <c r="G19" s="6" t="s">
        <v>20</v>
      </c>
      <c r="H19" s="26">
        <v>52.5</v>
      </c>
      <c r="I19" s="10" t="s">
        <v>58</v>
      </c>
      <c r="J19" s="7" t="s">
        <v>92</v>
      </c>
      <c r="K19" s="7" t="s">
        <v>151</v>
      </c>
      <c r="L19" s="26">
        <v>5000</v>
      </c>
      <c r="M19" s="26">
        <v>2500</v>
      </c>
    </row>
    <row r="20" spans="1:13" s="3" customFormat="1" ht="12.75" outlineLevel="2">
      <c r="A20" s="37"/>
      <c r="B20" s="20" t="s">
        <v>185</v>
      </c>
      <c r="C20" s="6" t="s">
        <v>56</v>
      </c>
      <c r="D20" s="6" t="s">
        <v>59</v>
      </c>
      <c r="E20" s="4" t="s">
        <v>60</v>
      </c>
      <c r="F20" s="6" t="s">
        <v>46</v>
      </c>
      <c r="G20" s="6" t="s">
        <v>61</v>
      </c>
      <c r="H20" s="26">
        <v>100</v>
      </c>
      <c r="I20" s="10" t="s">
        <v>62</v>
      </c>
      <c r="J20" s="7" t="s">
        <v>92</v>
      </c>
      <c r="K20" s="7" t="s">
        <v>151</v>
      </c>
      <c r="L20" s="26">
        <v>15000</v>
      </c>
      <c r="M20" s="26">
        <v>7500</v>
      </c>
    </row>
    <row r="21" spans="1:13" s="3" customFormat="1" ht="12.75" outlineLevel="1">
      <c r="A21" s="29"/>
      <c r="B21" s="20"/>
      <c r="C21" s="8" t="s">
        <v>113</v>
      </c>
      <c r="D21" s="6"/>
      <c r="E21" s="32"/>
      <c r="F21" s="6"/>
      <c r="G21" s="6"/>
      <c r="H21" s="30">
        <f>SUBTOTAL(9,H19:H20)</f>
        <v>152.5</v>
      </c>
      <c r="I21" s="10"/>
      <c r="J21" s="31"/>
      <c r="K21" s="31"/>
      <c r="L21" s="30">
        <f>SUBTOTAL(9,L19:L20)</f>
        <v>20000</v>
      </c>
      <c r="M21" s="30">
        <f>SUBTOTAL(9,M19:M20)</f>
        <v>10000</v>
      </c>
    </row>
    <row r="22" spans="1:13" s="3" customFormat="1" ht="12.75" outlineLevel="2">
      <c r="A22" s="37">
        <v>8</v>
      </c>
      <c r="B22" s="20" t="s">
        <v>186</v>
      </c>
      <c r="C22" s="6" t="s">
        <v>170</v>
      </c>
      <c r="D22" s="6" t="s">
        <v>30</v>
      </c>
      <c r="E22" s="4" t="s">
        <v>32</v>
      </c>
      <c r="F22" s="6" t="s">
        <v>155</v>
      </c>
      <c r="G22" s="6" t="s">
        <v>33</v>
      </c>
      <c r="H22" s="26">
        <v>18</v>
      </c>
      <c r="I22" s="10" t="s">
        <v>34</v>
      </c>
      <c r="J22" s="41" t="s">
        <v>92</v>
      </c>
      <c r="K22" s="40" t="s">
        <v>151</v>
      </c>
      <c r="L22" s="36">
        <v>4000</v>
      </c>
      <c r="M22" s="36">
        <v>2000</v>
      </c>
    </row>
    <row r="23" spans="1:13" s="3" customFormat="1" ht="12.75" outlineLevel="2">
      <c r="A23" s="37"/>
      <c r="B23" s="20" t="s">
        <v>186</v>
      </c>
      <c r="C23" s="6" t="s">
        <v>31</v>
      </c>
      <c r="D23" s="6" t="s">
        <v>30</v>
      </c>
      <c r="E23" s="4" t="s">
        <v>32</v>
      </c>
      <c r="F23" s="6" t="s">
        <v>155</v>
      </c>
      <c r="G23" s="6" t="s">
        <v>33</v>
      </c>
      <c r="H23" s="26">
        <v>27</v>
      </c>
      <c r="I23" s="10" t="s">
        <v>35</v>
      </c>
      <c r="J23" s="41"/>
      <c r="K23" s="40"/>
      <c r="L23" s="36"/>
      <c r="M23" s="36"/>
    </row>
    <row r="24" spans="1:13" s="3" customFormat="1" ht="12.75" outlineLevel="1">
      <c r="A24" s="29"/>
      <c r="B24" s="20"/>
      <c r="C24" s="8" t="s">
        <v>97</v>
      </c>
      <c r="D24" s="6"/>
      <c r="E24" s="32"/>
      <c r="F24" s="6"/>
      <c r="G24" s="6"/>
      <c r="H24" s="30">
        <f>SUBTOTAL(9,H22:H23)</f>
        <v>45</v>
      </c>
      <c r="I24" s="10"/>
      <c r="J24" s="32"/>
      <c r="K24" s="31"/>
      <c r="L24" s="30">
        <f>SUBTOTAL(9,L22:L23)</f>
        <v>4000</v>
      </c>
      <c r="M24" s="30">
        <f>SUBTOTAL(9,M22:M23)</f>
        <v>2000</v>
      </c>
    </row>
    <row r="25" spans="1:13" s="3" customFormat="1" ht="12.75" outlineLevel="2">
      <c r="A25" s="37">
        <v>9</v>
      </c>
      <c r="B25" s="20" t="s">
        <v>187</v>
      </c>
      <c r="C25" s="6" t="s">
        <v>171</v>
      </c>
      <c r="D25" s="6" t="s">
        <v>36</v>
      </c>
      <c r="E25" s="4" t="s">
        <v>38</v>
      </c>
      <c r="F25" s="6" t="s">
        <v>155</v>
      </c>
      <c r="G25" s="6" t="s">
        <v>39</v>
      </c>
      <c r="H25" s="26">
        <v>6</v>
      </c>
      <c r="I25" s="10" t="s">
        <v>40</v>
      </c>
      <c r="J25" s="40" t="s">
        <v>92</v>
      </c>
      <c r="K25" s="40" t="s">
        <v>151</v>
      </c>
      <c r="L25" s="36">
        <v>17000</v>
      </c>
      <c r="M25" s="36">
        <v>8500</v>
      </c>
    </row>
    <row r="26" spans="1:13" s="3" customFormat="1" ht="12.75" outlineLevel="2">
      <c r="A26" s="37"/>
      <c r="B26" s="20" t="s">
        <v>187</v>
      </c>
      <c r="C26" s="6" t="s">
        <v>37</v>
      </c>
      <c r="D26" s="6" t="s">
        <v>36</v>
      </c>
      <c r="E26" s="4" t="s">
        <v>38</v>
      </c>
      <c r="F26" s="6" t="s">
        <v>155</v>
      </c>
      <c r="G26" s="6" t="s">
        <v>39</v>
      </c>
      <c r="H26" s="26">
        <v>40</v>
      </c>
      <c r="I26" s="10" t="s">
        <v>41</v>
      </c>
      <c r="J26" s="40"/>
      <c r="K26" s="40"/>
      <c r="L26" s="36"/>
      <c r="M26" s="36"/>
    </row>
    <row r="27" spans="1:13" s="3" customFormat="1" ht="12.75" outlineLevel="2">
      <c r="A27" s="37"/>
      <c r="B27" s="20" t="s">
        <v>187</v>
      </c>
      <c r="C27" s="6" t="s">
        <v>37</v>
      </c>
      <c r="D27" s="6" t="s">
        <v>36</v>
      </c>
      <c r="E27" s="4" t="s">
        <v>38</v>
      </c>
      <c r="F27" s="6" t="s">
        <v>155</v>
      </c>
      <c r="G27" s="6" t="s">
        <v>39</v>
      </c>
      <c r="H27" s="26">
        <v>80</v>
      </c>
      <c r="I27" s="10" t="s">
        <v>42</v>
      </c>
      <c r="J27" s="40"/>
      <c r="K27" s="40"/>
      <c r="L27" s="36"/>
      <c r="M27" s="36"/>
    </row>
    <row r="28" spans="1:13" s="3" customFormat="1" ht="12.75" outlineLevel="1">
      <c r="A28" s="29"/>
      <c r="B28" s="20"/>
      <c r="C28" s="8" t="s">
        <v>98</v>
      </c>
      <c r="D28" s="6"/>
      <c r="E28" s="32"/>
      <c r="F28" s="6"/>
      <c r="G28" s="6"/>
      <c r="H28" s="30">
        <f>SUBTOTAL(9,H25:H27)</f>
        <v>126</v>
      </c>
      <c r="I28" s="10"/>
      <c r="J28" s="31"/>
      <c r="K28" s="31"/>
      <c r="L28" s="30">
        <f>SUBTOTAL(9,L25:L27)</f>
        <v>17000</v>
      </c>
      <c r="M28" s="30">
        <f>SUBTOTAL(9,M25:M27)</f>
        <v>8500</v>
      </c>
    </row>
    <row r="29" spans="1:13" s="3" customFormat="1" ht="12.75" outlineLevel="2">
      <c r="A29" s="37">
        <v>10</v>
      </c>
      <c r="B29" s="20" t="s">
        <v>188</v>
      </c>
      <c r="C29" s="6" t="s">
        <v>172</v>
      </c>
      <c r="D29" s="6" t="s">
        <v>64</v>
      </c>
      <c r="E29" s="4" t="s">
        <v>66</v>
      </c>
      <c r="F29" s="6" t="s">
        <v>63</v>
      </c>
      <c r="G29" s="6" t="s">
        <v>67</v>
      </c>
      <c r="H29" s="26">
        <v>21.84</v>
      </c>
      <c r="I29" s="10" t="s">
        <v>68</v>
      </c>
      <c r="J29" s="40" t="s">
        <v>153</v>
      </c>
      <c r="K29" s="40" t="s">
        <v>151</v>
      </c>
      <c r="L29" s="36">
        <v>6000</v>
      </c>
      <c r="M29" s="36">
        <v>3000</v>
      </c>
    </row>
    <row r="30" spans="1:13" s="3" customFormat="1" ht="12.75" outlineLevel="2">
      <c r="A30" s="37"/>
      <c r="B30" s="20" t="s">
        <v>188</v>
      </c>
      <c r="C30" s="6" t="s">
        <v>65</v>
      </c>
      <c r="D30" s="6" t="s">
        <v>64</v>
      </c>
      <c r="E30" s="4" t="s">
        <v>66</v>
      </c>
      <c r="F30" s="6" t="s">
        <v>63</v>
      </c>
      <c r="G30" s="6" t="s">
        <v>67</v>
      </c>
      <c r="H30" s="26">
        <v>14.56</v>
      </c>
      <c r="I30" s="10" t="s">
        <v>69</v>
      </c>
      <c r="J30" s="40"/>
      <c r="K30" s="40"/>
      <c r="L30" s="36"/>
      <c r="M30" s="36"/>
    </row>
    <row r="31" spans="1:13" s="3" customFormat="1" ht="12.75" outlineLevel="2">
      <c r="A31" s="37"/>
      <c r="B31" s="20" t="s">
        <v>188</v>
      </c>
      <c r="C31" s="6" t="s">
        <v>65</v>
      </c>
      <c r="D31" s="6" t="s">
        <v>114</v>
      </c>
      <c r="E31" s="4" t="s">
        <v>115</v>
      </c>
      <c r="F31" s="6" t="s">
        <v>63</v>
      </c>
      <c r="G31" s="6" t="s">
        <v>67</v>
      </c>
      <c r="H31" s="26">
        <v>16.05</v>
      </c>
      <c r="I31" s="10" t="s">
        <v>116</v>
      </c>
      <c r="J31" s="40"/>
      <c r="K31" s="40"/>
      <c r="L31" s="36"/>
      <c r="M31" s="36"/>
    </row>
    <row r="32" spans="1:13" s="3" customFormat="1" ht="12.75" outlineLevel="2">
      <c r="A32" s="37"/>
      <c r="B32" s="20" t="s">
        <v>188</v>
      </c>
      <c r="C32" s="6" t="s">
        <v>65</v>
      </c>
      <c r="D32" s="6" t="s">
        <v>117</v>
      </c>
      <c r="E32" s="4" t="s">
        <v>118</v>
      </c>
      <c r="F32" s="6" t="s">
        <v>63</v>
      </c>
      <c r="G32" s="6" t="s">
        <v>119</v>
      </c>
      <c r="H32" s="26">
        <v>8.1</v>
      </c>
      <c r="I32" s="10" t="s">
        <v>120</v>
      </c>
      <c r="J32" s="40"/>
      <c r="K32" s="40"/>
      <c r="L32" s="36"/>
      <c r="M32" s="36"/>
    </row>
    <row r="33" spans="1:13" s="3" customFormat="1" ht="12.75" outlineLevel="1">
      <c r="A33" s="29"/>
      <c r="B33" s="20"/>
      <c r="C33" s="8" t="s">
        <v>121</v>
      </c>
      <c r="D33" s="6"/>
      <c r="E33" s="32"/>
      <c r="F33" s="6"/>
      <c r="G33" s="6"/>
      <c r="H33" s="30">
        <f>SUBTOTAL(9,H29:H32)</f>
        <v>60.550000000000004</v>
      </c>
      <c r="I33" s="10"/>
      <c r="J33" s="31"/>
      <c r="K33" s="31"/>
      <c r="L33" s="30">
        <f>SUBTOTAL(9,L29:L32)</f>
        <v>6000</v>
      </c>
      <c r="M33" s="30">
        <f>SUBTOTAL(9,M29:M32)</f>
        <v>3000</v>
      </c>
    </row>
    <row r="34" spans="1:13" s="3" customFormat="1" ht="12.75" outlineLevel="2">
      <c r="A34" s="37">
        <v>11</v>
      </c>
      <c r="B34" s="18" t="s">
        <v>189</v>
      </c>
      <c r="C34" s="6" t="s">
        <v>173</v>
      </c>
      <c r="D34" s="6" t="s">
        <v>122</v>
      </c>
      <c r="E34" s="4" t="s">
        <v>124</v>
      </c>
      <c r="F34" s="6" t="s">
        <v>63</v>
      </c>
      <c r="G34" s="6" t="s">
        <v>125</v>
      </c>
      <c r="H34" s="26">
        <v>9.9</v>
      </c>
      <c r="I34" s="10" t="s">
        <v>126</v>
      </c>
      <c r="J34" s="41" t="s">
        <v>153</v>
      </c>
      <c r="K34" s="40" t="s">
        <v>151</v>
      </c>
      <c r="L34" s="36">
        <v>8000</v>
      </c>
      <c r="M34" s="36">
        <v>4000</v>
      </c>
    </row>
    <row r="35" spans="1:13" s="3" customFormat="1" ht="12.75" outlineLevel="2">
      <c r="A35" s="37"/>
      <c r="B35" s="18" t="s">
        <v>189</v>
      </c>
      <c r="C35" s="6" t="s">
        <v>123</v>
      </c>
      <c r="D35" s="6" t="s">
        <v>127</v>
      </c>
      <c r="E35" s="4" t="s">
        <v>128</v>
      </c>
      <c r="F35" s="6" t="s">
        <v>63</v>
      </c>
      <c r="G35" s="6" t="s">
        <v>79</v>
      </c>
      <c r="H35" s="26">
        <v>18</v>
      </c>
      <c r="I35" s="10" t="s">
        <v>120</v>
      </c>
      <c r="J35" s="41"/>
      <c r="K35" s="40"/>
      <c r="L35" s="36"/>
      <c r="M35" s="36"/>
    </row>
    <row r="36" spans="1:13" s="3" customFormat="1" ht="12.75" outlineLevel="2">
      <c r="A36" s="37"/>
      <c r="B36" s="18" t="s">
        <v>189</v>
      </c>
      <c r="C36" s="6" t="s">
        <v>123</v>
      </c>
      <c r="D36" s="6" t="s">
        <v>129</v>
      </c>
      <c r="E36" s="4" t="s">
        <v>130</v>
      </c>
      <c r="F36" s="6" t="s">
        <v>63</v>
      </c>
      <c r="G36" s="6" t="s">
        <v>131</v>
      </c>
      <c r="H36" s="26">
        <v>2.7</v>
      </c>
      <c r="I36" s="10" t="s">
        <v>40</v>
      </c>
      <c r="J36" s="41"/>
      <c r="K36" s="40"/>
      <c r="L36" s="36"/>
      <c r="M36" s="36"/>
    </row>
    <row r="37" spans="1:13" s="3" customFormat="1" ht="12.75" outlineLevel="2">
      <c r="A37" s="37"/>
      <c r="B37" s="18" t="s">
        <v>189</v>
      </c>
      <c r="C37" s="6" t="s">
        <v>123</v>
      </c>
      <c r="D37" s="6" t="s">
        <v>129</v>
      </c>
      <c r="E37" s="4" t="s">
        <v>130</v>
      </c>
      <c r="F37" s="6" t="s">
        <v>63</v>
      </c>
      <c r="G37" s="6" t="s">
        <v>131</v>
      </c>
      <c r="H37" s="26">
        <v>15.348000000000001</v>
      </c>
      <c r="I37" s="10" t="s">
        <v>81</v>
      </c>
      <c r="J37" s="41"/>
      <c r="K37" s="40"/>
      <c r="L37" s="36"/>
      <c r="M37" s="36"/>
    </row>
    <row r="38" spans="1:13" s="3" customFormat="1" ht="12.75" outlineLevel="2">
      <c r="A38" s="37"/>
      <c r="B38" s="18" t="s">
        <v>189</v>
      </c>
      <c r="C38" s="6" t="s">
        <v>123</v>
      </c>
      <c r="D38" s="6" t="s">
        <v>132</v>
      </c>
      <c r="E38" s="4" t="s">
        <v>133</v>
      </c>
      <c r="F38" s="6" t="s">
        <v>63</v>
      </c>
      <c r="G38" s="6" t="s">
        <v>79</v>
      </c>
      <c r="H38" s="26">
        <v>2</v>
      </c>
      <c r="I38" s="10" t="s">
        <v>134</v>
      </c>
      <c r="J38" s="41"/>
      <c r="K38" s="40"/>
      <c r="L38" s="36"/>
      <c r="M38" s="36"/>
    </row>
    <row r="39" spans="1:13" s="3" customFormat="1" ht="12.75" outlineLevel="2">
      <c r="A39" s="37"/>
      <c r="B39" s="18" t="s">
        <v>189</v>
      </c>
      <c r="C39" s="6" t="s">
        <v>123</v>
      </c>
      <c r="D39" s="6" t="s">
        <v>132</v>
      </c>
      <c r="E39" s="4" t="s">
        <v>133</v>
      </c>
      <c r="F39" s="6" t="s">
        <v>63</v>
      </c>
      <c r="G39" s="6" t="s">
        <v>79</v>
      </c>
      <c r="H39" s="26">
        <v>6</v>
      </c>
      <c r="I39" s="10" t="s">
        <v>135</v>
      </c>
      <c r="J39" s="41"/>
      <c r="K39" s="40"/>
      <c r="L39" s="36"/>
      <c r="M39" s="36"/>
    </row>
    <row r="40" spans="1:13" s="3" customFormat="1" ht="12.75" outlineLevel="2">
      <c r="A40" s="37"/>
      <c r="B40" s="18" t="s">
        <v>189</v>
      </c>
      <c r="C40" s="6" t="s">
        <v>123</v>
      </c>
      <c r="D40" s="6" t="s">
        <v>136</v>
      </c>
      <c r="E40" s="4" t="s">
        <v>137</v>
      </c>
      <c r="F40" s="6" t="s">
        <v>63</v>
      </c>
      <c r="G40" s="6" t="s">
        <v>79</v>
      </c>
      <c r="H40" s="26">
        <v>8.6</v>
      </c>
      <c r="I40" s="10" t="s">
        <v>99</v>
      </c>
      <c r="J40" s="41"/>
      <c r="K40" s="40"/>
      <c r="L40" s="36"/>
      <c r="M40" s="36"/>
    </row>
    <row r="41" spans="1:13" s="3" customFormat="1" ht="13.5" customHeight="1" outlineLevel="2">
      <c r="A41" s="37"/>
      <c r="B41" s="18" t="s">
        <v>189</v>
      </c>
      <c r="C41" s="6" t="s">
        <v>123</v>
      </c>
      <c r="D41" s="6" t="s">
        <v>136</v>
      </c>
      <c r="E41" s="4" t="s">
        <v>137</v>
      </c>
      <c r="F41" s="6" t="s">
        <v>63</v>
      </c>
      <c r="G41" s="6" t="s">
        <v>79</v>
      </c>
      <c r="H41" s="26">
        <v>20</v>
      </c>
      <c r="I41" s="10" t="s">
        <v>135</v>
      </c>
      <c r="J41" s="41"/>
      <c r="K41" s="40"/>
      <c r="L41" s="36"/>
      <c r="M41" s="36"/>
    </row>
    <row r="42" spans="1:13" s="3" customFormat="1" ht="13.5" customHeight="1" outlineLevel="1">
      <c r="A42" s="29"/>
      <c r="B42" s="18"/>
      <c r="C42" s="8" t="s">
        <v>138</v>
      </c>
      <c r="D42" s="6"/>
      <c r="E42" s="32"/>
      <c r="F42" s="6"/>
      <c r="G42" s="6"/>
      <c r="H42" s="30">
        <f>SUBTOTAL(9,H34:H41)</f>
        <v>82.548000000000002</v>
      </c>
      <c r="I42" s="10"/>
      <c r="J42" s="32"/>
      <c r="K42" s="31"/>
      <c r="L42" s="30">
        <f>SUBTOTAL(9,L34:L41)</f>
        <v>8000</v>
      </c>
      <c r="M42" s="30">
        <f>SUBTOTAL(9,M34:M41)</f>
        <v>4000</v>
      </c>
    </row>
    <row r="43" spans="1:13" s="3" customFormat="1" ht="12.75" outlineLevel="2">
      <c r="A43" s="37">
        <v>12</v>
      </c>
      <c r="B43" s="18" t="s">
        <v>190</v>
      </c>
      <c r="C43" s="6" t="s">
        <v>174</v>
      </c>
      <c r="D43" s="6" t="s">
        <v>70</v>
      </c>
      <c r="E43" s="4" t="s">
        <v>72</v>
      </c>
      <c r="F43" s="6" t="s">
        <v>63</v>
      </c>
      <c r="G43" s="6" t="s">
        <v>73</v>
      </c>
      <c r="H43" s="26">
        <v>84.999989999999997</v>
      </c>
      <c r="I43" s="10" t="s">
        <v>74</v>
      </c>
      <c r="J43" s="40" t="s">
        <v>92</v>
      </c>
      <c r="K43" s="40" t="s">
        <v>151</v>
      </c>
      <c r="L43" s="36">
        <v>22000</v>
      </c>
      <c r="M43" s="36">
        <v>11000</v>
      </c>
    </row>
    <row r="44" spans="1:13" s="3" customFormat="1" ht="12.75" outlineLevel="2">
      <c r="A44" s="37"/>
      <c r="B44" s="18" t="s">
        <v>190</v>
      </c>
      <c r="C44" s="6" t="s">
        <v>71</v>
      </c>
      <c r="D44" s="6" t="s">
        <v>70</v>
      </c>
      <c r="E44" s="4" t="s">
        <v>72</v>
      </c>
      <c r="F44" s="6" t="s">
        <v>63</v>
      </c>
      <c r="G44" s="6" t="s">
        <v>73</v>
      </c>
      <c r="H44" s="26">
        <v>85</v>
      </c>
      <c r="I44" s="10" t="s">
        <v>75</v>
      </c>
      <c r="J44" s="40"/>
      <c r="K44" s="40"/>
      <c r="L44" s="36"/>
      <c r="M44" s="36"/>
    </row>
    <row r="45" spans="1:13" s="3" customFormat="1" ht="12.75" outlineLevel="1">
      <c r="A45" s="29"/>
      <c r="B45" s="18"/>
      <c r="C45" s="8" t="s">
        <v>139</v>
      </c>
      <c r="D45" s="6"/>
      <c r="E45" s="32"/>
      <c r="F45" s="6"/>
      <c r="G45" s="6"/>
      <c r="H45" s="30">
        <f>SUBTOTAL(9,H43:H44)</f>
        <v>169.99999</v>
      </c>
      <c r="I45" s="10"/>
      <c r="J45" s="31"/>
      <c r="K45" s="31"/>
      <c r="L45" s="30">
        <f>SUBTOTAL(9,L43:L44)</f>
        <v>22000</v>
      </c>
      <c r="M45" s="30">
        <f>SUBTOTAL(9,M43:M44)</f>
        <v>11000</v>
      </c>
    </row>
    <row r="46" spans="1:13" s="3" customFormat="1" ht="12.75" outlineLevel="2">
      <c r="A46" s="37">
        <v>13</v>
      </c>
      <c r="B46" s="18" t="s">
        <v>191</v>
      </c>
      <c r="C46" s="6" t="s">
        <v>175</v>
      </c>
      <c r="D46" s="6" t="s">
        <v>76</v>
      </c>
      <c r="E46" s="4" t="s">
        <v>78</v>
      </c>
      <c r="F46" s="6" t="s">
        <v>63</v>
      </c>
      <c r="G46" s="6" t="s">
        <v>79</v>
      </c>
      <c r="H46" s="26">
        <v>14.85</v>
      </c>
      <c r="I46" s="10" t="s">
        <v>80</v>
      </c>
      <c r="J46" s="40" t="s">
        <v>92</v>
      </c>
      <c r="K46" s="40" t="s">
        <v>151</v>
      </c>
      <c r="L46" s="36">
        <v>4000</v>
      </c>
      <c r="M46" s="36">
        <v>2000</v>
      </c>
    </row>
    <row r="47" spans="1:13" s="3" customFormat="1" ht="12.75" outlineLevel="2">
      <c r="A47" s="37"/>
      <c r="B47" s="18" t="s">
        <v>191</v>
      </c>
      <c r="C47" s="6" t="s">
        <v>77</v>
      </c>
      <c r="D47" s="6" t="s">
        <v>76</v>
      </c>
      <c r="E47" s="4" t="s">
        <v>78</v>
      </c>
      <c r="F47" s="6" t="s">
        <v>63</v>
      </c>
      <c r="G47" s="6" t="s">
        <v>79</v>
      </c>
      <c r="H47" s="26">
        <v>25.2</v>
      </c>
      <c r="I47" s="10" t="s">
        <v>81</v>
      </c>
      <c r="J47" s="40"/>
      <c r="K47" s="40"/>
      <c r="L47" s="36"/>
      <c r="M47" s="36"/>
    </row>
    <row r="48" spans="1:13" s="3" customFormat="1" ht="12.75" outlineLevel="1">
      <c r="A48" s="29"/>
      <c r="B48" s="18"/>
      <c r="C48" s="8" t="s">
        <v>140</v>
      </c>
      <c r="D48" s="6"/>
      <c r="E48" s="32"/>
      <c r="F48" s="6"/>
      <c r="G48" s="6"/>
      <c r="H48" s="30">
        <f>SUBTOTAL(9,H46:H47)</f>
        <v>40.049999999999997</v>
      </c>
      <c r="I48" s="10"/>
      <c r="J48" s="31"/>
      <c r="K48" s="31"/>
      <c r="L48" s="30">
        <f>SUBTOTAL(9,L46:L47)</f>
        <v>4000</v>
      </c>
      <c r="M48" s="30">
        <f>SUBTOTAL(9,M46:M47)</f>
        <v>2000</v>
      </c>
    </row>
    <row r="49" spans="1:13" s="16" customFormat="1" ht="13.5" customHeight="1" outlineLevel="2">
      <c r="A49" s="42">
        <v>14</v>
      </c>
      <c r="B49" s="19" t="s">
        <v>192</v>
      </c>
      <c r="C49" s="12" t="s">
        <v>161</v>
      </c>
      <c r="D49" s="13" t="s">
        <v>158</v>
      </c>
      <c r="E49" s="28" t="s">
        <v>159</v>
      </c>
      <c r="F49" s="14" t="s">
        <v>162</v>
      </c>
      <c r="G49" s="13" t="s">
        <v>160</v>
      </c>
      <c r="H49" s="27">
        <v>10</v>
      </c>
      <c r="I49" s="15">
        <v>42625</v>
      </c>
      <c r="J49" s="44" t="s">
        <v>92</v>
      </c>
      <c r="K49" s="43" t="s">
        <v>152</v>
      </c>
      <c r="L49" s="38">
        <v>3000</v>
      </c>
      <c r="M49" s="38">
        <v>3000</v>
      </c>
    </row>
    <row r="50" spans="1:13" s="16" customFormat="1" ht="13.5" customHeight="1" outlineLevel="2">
      <c r="A50" s="43"/>
      <c r="B50" s="19" t="s">
        <v>192</v>
      </c>
      <c r="C50" s="14" t="s">
        <v>161</v>
      </c>
      <c r="D50" s="13" t="s">
        <v>158</v>
      </c>
      <c r="E50" s="28" t="s">
        <v>159</v>
      </c>
      <c r="F50" s="14" t="s">
        <v>162</v>
      </c>
      <c r="G50" s="13" t="s">
        <v>160</v>
      </c>
      <c r="H50" s="27">
        <v>20</v>
      </c>
      <c r="I50" s="15">
        <v>42163</v>
      </c>
      <c r="J50" s="44"/>
      <c r="K50" s="43"/>
      <c r="L50" s="38"/>
      <c r="M50" s="38"/>
    </row>
    <row r="51" spans="1:13" s="16" customFormat="1" ht="13.5" customHeight="1" outlineLevel="1">
      <c r="A51" s="33"/>
      <c r="B51" s="19"/>
      <c r="C51" s="17" t="s">
        <v>163</v>
      </c>
      <c r="D51" s="13"/>
      <c r="E51" s="28"/>
      <c r="F51" s="14"/>
      <c r="G51" s="13"/>
      <c r="H51" s="34">
        <f>SUBTOTAL(9,H49:H50)</f>
        <v>30</v>
      </c>
      <c r="I51" s="15"/>
      <c r="J51" s="35"/>
      <c r="K51" s="33"/>
      <c r="L51" s="34">
        <f>SUBTOTAL(9,L49:L50)</f>
        <v>3000</v>
      </c>
      <c r="M51" s="34">
        <f>SUBTOTAL(9,M49:M50)</f>
        <v>3000</v>
      </c>
    </row>
    <row r="52" spans="1:13" s="3" customFormat="1" ht="12.75" outlineLevel="2">
      <c r="A52" s="37">
        <v>15</v>
      </c>
      <c r="B52" s="18" t="s">
        <v>193</v>
      </c>
      <c r="C52" s="6" t="s">
        <v>176</v>
      </c>
      <c r="D52" s="6" t="s">
        <v>141</v>
      </c>
      <c r="E52" s="4" t="s">
        <v>142</v>
      </c>
      <c r="F52" s="6" t="s">
        <v>85</v>
      </c>
      <c r="G52" s="6" t="s">
        <v>143</v>
      </c>
      <c r="H52" s="26">
        <v>21</v>
      </c>
      <c r="I52" s="10" t="s">
        <v>100</v>
      </c>
      <c r="J52" s="40" t="s">
        <v>153</v>
      </c>
      <c r="K52" s="40" t="s">
        <v>151</v>
      </c>
      <c r="L52" s="36">
        <v>5000</v>
      </c>
      <c r="M52" s="36">
        <v>2500</v>
      </c>
    </row>
    <row r="53" spans="1:13" s="3" customFormat="1" ht="12.75" outlineLevel="2">
      <c r="A53" s="37"/>
      <c r="B53" s="18" t="s">
        <v>193</v>
      </c>
      <c r="C53" s="6" t="s">
        <v>83</v>
      </c>
      <c r="D53" s="6" t="s">
        <v>82</v>
      </c>
      <c r="E53" s="4" t="s">
        <v>84</v>
      </c>
      <c r="F53" s="6" t="s">
        <v>85</v>
      </c>
      <c r="G53" s="6" t="s">
        <v>86</v>
      </c>
      <c r="H53" s="26">
        <v>15</v>
      </c>
      <c r="I53" s="10" t="s">
        <v>87</v>
      </c>
      <c r="J53" s="40"/>
      <c r="K53" s="40"/>
      <c r="L53" s="36"/>
      <c r="M53" s="36"/>
    </row>
    <row r="54" spans="1:13" outlineLevel="2">
      <c r="A54" s="37"/>
      <c r="B54" s="18" t="s">
        <v>193</v>
      </c>
      <c r="C54" s="6" t="s">
        <v>83</v>
      </c>
      <c r="D54" s="6" t="s">
        <v>82</v>
      </c>
      <c r="E54" s="4" t="s">
        <v>84</v>
      </c>
      <c r="F54" s="6" t="s">
        <v>85</v>
      </c>
      <c r="G54" s="6" t="s">
        <v>86</v>
      </c>
      <c r="H54" s="26">
        <v>15</v>
      </c>
      <c r="I54" s="10" t="s">
        <v>34</v>
      </c>
      <c r="J54" s="40"/>
      <c r="K54" s="40"/>
      <c r="L54" s="36"/>
      <c r="M54" s="36"/>
    </row>
    <row r="55" spans="1:13" outlineLevel="1">
      <c r="A55" s="29"/>
      <c r="B55" s="18"/>
      <c r="C55" s="8" t="s">
        <v>144</v>
      </c>
      <c r="D55" s="6"/>
      <c r="E55" s="32"/>
      <c r="F55" s="6"/>
      <c r="G55" s="6"/>
      <c r="H55" s="30">
        <f>SUBTOTAL(9,H52:H54)</f>
        <v>51</v>
      </c>
      <c r="I55" s="10"/>
      <c r="J55" s="31"/>
      <c r="K55" s="31"/>
      <c r="L55" s="30">
        <f>SUBTOTAL(9,L52:L54)</f>
        <v>5000</v>
      </c>
      <c r="M55" s="30">
        <f>SUBTOTAL(9,M52:M54)</f>
        <v>2500</v>
      </c>
    </row>
    <row r="56" spans="1:13" outlineLevel="2">
      <c r="A56" s="37">
        <v>16</v>
      </c>
      <c r="B56" s="18" t="s">
        <v>194</v>
      </c>
      <c r="C56" s="6" t="s">
        <v>177</v>
      </c>
      <c r="D56" s="6" t="s">
        <v>145</v>
      </c>
      <c r="E56" s="4" t="s">
        <v>146</v>
      </c>
      <c r="F56" s="6" t="s">
        <v>85</v>
      </c>
      <c r="G56" s="6" t="s">
        <v>147</v>
      </c>
      <c r="H56" s="26">
        <v>16.600000000000001</v>
      </c>
      <c r="I56" s="10" t="s">
        <v>148</v>
      </c>
      <c r="J56" s="6" t="s">
        <v>157</v>
      </c>
      <c r="K56" s="7" t="s">
        <v>152</v>
      </c>
      <c r="L56" s="26">
        <v>9500</v>
      </c>
      <c r="M56" s="26">
        <v>9500</v>
      </c>
    </row>
    <row r="57" spans="1:13" outlineLevel="2">
      <c r="A57" s="37"/>
      <c r="B57" s="18" t="s">
        <v>194</v>
      </c>
      <c r="C57" s="6" t="s">
        <v>89</v>
      </c>
      <c r="D57" s="6" t="s">
        <v>88</v>
      </c>
      <c r="E57" s="4" t="s">
        <v>90</v>
      </c>
      <c r="F57" s="6" t="s">
        <v>85</v>
      </c>
      <c r="G57" s="6" t="s">
        <v>91</v>
      </c>
      <c r="H57" s="26">
        <v>30</v>
      </c>
      <c r="I57" s="10" t="s">
        <v>58</v>
      </c>
      <c r="J57" s="7" t="s">
        <v>92</v>
      </c>
      <c r="K57" s="7" t="s">
        <v>151</v>
      </c>
      <c r="L57" s="26">
        <v>3000</v>
      </c>
      <c r="M57" s="26">
        <v>1500</v>
      </c>
    </row>
    <row r="58" spans="1:13" outlineLevel="1">
      <c r="A58" s="47"/>
      <c r="B58" s="48"/>
      <c r="C58" s="53" t="s">
        <v>149</v>
      </c>
      <c r="D58" s="49"/>
      <c r="E58" s="50"/>
      <c r="F58" s="49"/>
      <c r="G58" s="51"/>
      <c r="H58" s="30">
        <f>SUBTOTAL(9,H56:H57)</f>
        <v>46.6</v>
      </c>
      <c r="I58" s="10"/>
      <c r="J58" s="31"/>
      <c r="K58" s="31"/>
      <c r="L58" s="30">
        <f>SUBTOTAL(9,L56:L57)</f>
        <v>12500</v>
      </c>
      <c r="M58" s="30">
        <f>SUBTOTAL(9,M56:M57)</f>
        <v>11000</v>
      </c>
    </row>
    <row r="59" spans="1:13">
      <c r="A59" s="47"/>
      <c r="B59" s="48"/>
      <c r="C59" s="53" t="s">
        <v>164</v>
      </c>
      <c r="D59" s="49"/>
      <c r="E59" s="50"/>
      <c r="F59" s="49"/>
      <c r="G59" s="51"/>
      <c r="H59" s="30">
        <f>SUBTOTAL(9,H3:H57)</f>
        <v>1207.6479899999997</v>
      </c>
      <c r="I59" s="10"/>
      <c r="J59" s="31"/>
      <c r="K59" s="31"/>
      <c r="L59" s="30">
        <f>SUBTOTAL(9,L3:L57)</f>
        <v>150500</v>
      </c>
      <c r="M59" s="30">
        <f>SUBTOTAL(9,M3:M57)</f>
        <v>84500</v>
      </c>
    </row>
    <row r="60" spans="1:13" ht="18.75" customHeight="1">
      <c r="A60" s="39" t="s">
        <v>156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</row>
  </sheetData>
  <mergeCells count="54">
    <mergeCell ref="A52:A54"/>
    <mergeCell ref="L22:L23"/>
    <mergeCell ref="K22:K23"/>
    <mergeCell ref="J22:J23"/>
    <mergeCell ref="A22:A23"/>
    <mergeCell ref="K34:K41"/>
    <mergeCell ref="L34:L41"/>
    <mergeCell ref="K49:K50"/>
    <mergeCell ref="L49:L50"/>
    <mergeCell ref="A25:A27"/>
    <mergeCell ref="K46:K47"/>
    <mergeCell ref="A29:A32"/>
    <mergeCell ref="A34:A41"/>
    <mergeCell ref="L43:L44"/>
    <mergeCell ref="A43:A44"/>
    <mergeCell ref="A16:A17"/>
    <mergeCell ref="A19:A20"/>
    <mergeCell ref="J43:J44"/>
    <mergeCell ref="K43:K44"/>
    <mergeCell ref="J29:J32"/>
    <mergeCell ref="K29:K32"/>
    <mergeCell ref="A1:M1"/>
    <mergeCell ref="J11:J14"/>
    <mergeCell ref="K11:K14"/>
    <mergeCell ref="L11:L14"/>
    <mergeCell ref="M11:M14"/>
    <mergeCell ref="A11:A14"/>
    <mergeCell ref="M16:M17"/>
    <mergeCell ref="J16:J17"/>
    <mergeCell ref="K16:K17"/>
    <mergeCell ref="M29:M32"/>
    <mergeCell ref="M22:M23"/>
    <mergeCell ref="M25:M27"/>
    <mergeCell ref="J25:J27"/>
    <mergeCell ref="K25:K27"/>
    <mergeCell ref="L25:L27"/>
    <mergeCell ref="L29:L32"/>
    <mergeCell ref="L16:L17"/>
    <mergeCell ref="M34:M41"/>
    <mergeCell ref="A46:A47"/>
    <mergeCell ref="M49:M50"/>
    <mergeCell ref="A56:A57"/>
    <mergeCell ref="A60:M60"/>
    <mergeCell ref="L46:L47"/>
    <mergeCell ref="J52:J54"/>
    <mergeCell ref="K52:K54"/>
    <mergeCell ref="L52:L54"/>
    <mergeCell ref="M46:M47"/>
    <mergeCell ref="J34:J41"/>
    <mergeCell ref="A49:A50"/>
    <mergeCell ref="J49:J50"/>
    <mergeCell ref="M52:M54"/>
    <mergeCell ref="M43:M44"/>
    <mergeCell ref="J46:J47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横向项目拟奖励名单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杨利华</dc:creator>
  <cp:lastModifiedBy>杨利华</cp:lastModifiedBy>
  <dcterms:created xsi:type="dcterms:W3CDTF">2017-03-01T00:51:23Z</dcterms:created>
  <dcterms:modified xsi:type="dcterms:W3CDTF">2017-04-25T08:02:58Z</dcterms:modified>
</cp:coreProperties>
</file>