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BaiduNetdiskWorkspace\教务处文档\23秋教学进程\"/>
    </mc:Choice>
  </mc:AlternateContent>
  <xr:revisionPtr revIDLastSave="0" documentId="13_ncr:1_{E0943E7F-0152-468D-B2E9-48623F636E12}" xr6:coauthVersionLast="47" xr6:coauthVersionMax="47" xr10:uidLastSave="{00000000-0000-0000-0000-000000000000}"/>
  <bookViews>
    <workbookView xWindow="-108" yWindow="-108" windowWidth="23256" windowHeight="13896" tabRatio="783" xr2:uid="{00000000-000D-0000-FFFF-FFFF00000000}"/>
  </bookViews>
  <sheets>
    <sheet name="23秋进程" sheetId="9" r:id="rId1"/>
    <sheet name="23秋进程 -按院系排序" sheetId="13" state="hidden" r:id="rId2"/>
    <sheet name="23秋工程训练" sheetId="12" r:id="rId3"/>
    <sheet name="Sheet1" sheetId="11" state="hidden" r:id="rId4"/>
    <sheet name="校外实践环节必看" sheetId="10" state="hidden" r:id="rId5"/>
    <sheet name="Sheet2" sheetId="6" state="hidden" r:id="rId6"/>
    <sheet name="Sheet6" sheetId="8" state="hidden" r:id="rId7"/>
  </sheets>
  <externalReferences>
    <externalReference r:id="rId8"/>
    <externalReference r:id="rId9"/>
  </externalReferences>
  <definedNames>
    <definedName name="_xlnm._FilterDatabase" localSheetId="0" hidden="1">'23秋进程'!$A$2:$AH$149</definedName>
    <definedName name="_xlnm._FilterDatabase" localSheetId="1" hidden="1">'23秋进程 -按院系排序'!$A$2:$AF$149</definedName>
    <definedName name="_xlnm._FilterDatabase" localSheetId="3" hidden="1">Sheet1!$A$1:$D$98</definedName>
    <definedName name="_xlnm._FilterDatabase" localSheetId="5" hidden="1">Sheet2!$B$1:$N$261</definedName>
    <definedName name="_xlnm.Print_Titles" localSheetId="0">'23秋进程'!$1:$2</definedName>
    <definedName name="_xlnm.Print_Titles" localSheetId="1">'23秋进程 -按院系排序'!$1:$2</definedName>
    <definedName name="院系">[1]基础数据!$A$1:$I$1</definedName>
  </definedNames>
  <calcPr calcId="191029"/>
</workbook>
</file>

<file path=xl/calcChain.xml><?xml version="1.0" encoding="utf-8"?>
<calcChain xmlns="http://schemas.openxmlformats.org/spreadsheetml/2006/main">
  <c r="F261" i="6" l="1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1" i="6"/>
  <c r="D98" i="11"/>
  <c r="D97" i="11"/>
  <c r="D96" i="11"/>
  <c r="D95" i="11"/>
  <c r="D94" i="11"/>
  <c r="D92" i="11"/>
  <c r="D91" i="11"/>
  <c r="D90" i="11"/>
  <c r="D86" i="11"/>
  <c r="D84" i="11"/>
  <c r="D83" i="11"/>
  <c r="D81" i="11"/>
  <c r="D78" i="11"/>
  <c r="D77" i="11"/>
  <c r="D70" i="11"/>
  <c r="D67" i="11"/>
  <c r="D64" i="11"/>
  <c r="D63" i="11"/>
  <c r="D58" i="11"/>
  <c r="D52" i="11"/>
  <c r="D51" i="11"/>
  <c r="D45" i="11"/>
  <c r="D44" i="11"/>
  <c r="D43" i="11"/>
  <c r="D38" i="11"/>
  <c r="D37" i="11"/>
  <c r="D31" i="11"/>
  <c r="D27" i="11"/>
  <c r="D26" i="11"/>
  <c r="D24" i="11"/>
  <c r="D23" i="11"/>
  <c r="D20" i="11"/>
  <c r="D18" i="11"/>
  <c r="D17" i="11"/>
  <c r="D15" i="11"/>
  <c r="D13" i="11"/>
  <c r="D12" i="11"/>
  <c r="D10" i="11"/>
  <c r="D149" i="13"/>
  <c r="H149" i="13" s="1"/>
  <c r="H145" i="13"/>
  <c r="G145" i="13"/>
  <c r="H144" i="13"/>
  <c r="G144" i="13"/>
  <c r="H143" i="13"/>
  <c r="G143" i="13"/>
  <c r="H142" i="13"/>
  <c r="G142" i="13"/>
  <c r="H141" i="13"/>
  <c r="G141" i="13"/>
  <c r="H140" i="13"/>
  <c r="G140" i="13"/>
  <c r="E140" i="13"/>
  <c r="H139" i="13"/>
  <c r="G139" i="13"/>
  <c r="H138" i="13"/>
  <c r="G138" i="13"/>
  <c r="H137" i="13"/>
  <c r="G137" i="13"/>
  <c r="H136" i="13"/>
  <c r="G136" i="13"/>
  <c r="H134" i="13"/>
  <c r="G134" i="13"/>
  <c r="H133" i="13"/>
  <c r="G133" i="13"/>
  <c r="H132" i="13"/>
  <c r="G132" i="13"/>
  <c r="H131" i="13"/>
  <c r="G131" i="13"/>
  <c r="E131" i="13"/>
  <c r="H130" i="13"/>
  <c r="G130" i="13"/>
  <c r="E130" i="13"/>
  <c r="H129" i="13"/>
  <c r="G129" i="13"/>
  <c r="E129" i="13"/>
  <c r="H128" i="13"/>
  <c r="G128" i="13"/>
  <c r="E128" i="13"/>
  <c r="H127" i="13"/>
  <c r="G127" i="13"/>
  <c r="E127" i="13"/>
  <c r="H126" i="13"/>
  <c r="G126" i="13"/>
  <c r="E126" i="13"/>
  <c r="H125" i="13"/>
  <c r="G125" i="13"/>
  <c r="E125" i="13"/>
  <c r="H124" i="13"/>
  <c r="G124" i="13"/>
  <c r="E124" i="13"/>
  <c r="H123" i="13"/>
  <c r="G123" i="13"/>
  <c r="E123" i="13"/>
  <c r="H121" i="13"/>
  <c r="G121" i="13"/>
  <c r="E121" i="13"/>
  <c r="H120" i="13"/>
  <c r="G120" i="13"/>
  <c r="E120" i="13"/>
  <c r="H119" i="13"/>
  <c r="G119" i="13"/>
  <c r="E119" i="13"/>
  <c r="H118" i="13"/>
  <c r="G118" i="13"/>
  <c r="E118" i="13"/>
  <c r="H117" i="13"/>
  <c r="G117" i="13"/>
  <c r="E117" i="13"/>
  <c r="H116" i="13"/>
  <c r="G116" i="13"/>
  <c r="E116" i="13"/>
  <c r="H115" i="13"/>
  <c r="G115" i="13"/>
  <c r="E115" i="13"/>
  <c r="H114" i="13"/>
  <c r="G114" i="13"/>
  <c r="E114" i="13"/>
  <c r="H113" i="13"/>
  <c r="G113" i="13"/>
  <c r="E113" i="13"/>
  <c r="H112" i="13"/>
  <c r="G112" i="13"/>
  <c r="E112" i="13"/>
  <c r="H111" i="13"/>
  <c r="G111" i="13"/>
  <c r="H109" i="13"/>
  <c r="G109" i="13"/>
  <c r="H108" i="13"/>
  <c r="G108" i="13"/>
  <c r="H107" i="13"/>
  <c r="G107" i="13"/>
  <c r="H106" i="13"/>
  <c r="G106" i="13"/>
  <c r="H105" i="13"/>
  <c r="G105" i="13"/>
  <c r="H104" i="13"/>
  <c r="G104" i="13"/>
  <c r="E104" i="13"/>
  <c r="H102" i="13"/>
  <c r="G102" i="13"/>
  <c r="E102" i="13"/>
  <c r="H101" i="13"/>
  <c r="G101" i="13"/>
  <c r="E101" i="13"/>
  <c r="H100" i="13"/>
  <c r="G100" i="13"/>
  <c r="E100" i="13"/>
  <c r="H99" i="13"/>
  <c r="G99" i="13"/>
  <c r="E99" i="13"/>
  <c r="H98" i="13"/>
  <c r="G98" i="13"/>
  <c r="E98" i="13"/>
  <c r="H97" i="13"/>
  <c r="G97" i="13"/>
  <c r="E97" i="13"/>
  <c r="H96" i="13"/>
  <c r="G96" i="13"/>
  <c r="E96" i="13"/>
  <c r="H95" i="13"/>
  <c r="G95" i="13"/>
  <c r="E95" i="13"/>
  <c r="H94" i="13"/>
  <c r="G94" i="13"/>
  <c r="E94" i="13"/>
  <c r="H93" i="13"/>
  <c r="G93" i="13"/>
  <c r="E93" i="13"/>
  <c r="H92" i="13"/>
  <c r="G92" i="13"/>
  <c r="E92" i="13"/>
  <c r="H91" i="13"/>
  <c r="G91" i="13"/>
  <c r="E91" i="13"/>
  <c r="H90" i="13"/>
  <c r="G90" i="13"/>
  <c r="E90" i="13"/>
  <c r="H89" i="13"/>
  <c r="G89" i="13"/>
  <c r="E89" i="13"/>
  <c r="H88" i="13"/>
  <c r="G88" i="13"/>
  <c r="E88" i="13"/>
  <c r="H87" i="13"/>
  <c r="G87" i="13"/>
  <c r="H86" i="13"/>
  <c r="G86" i="13"/>
  <c r="H85" i="13"/>
  <c r="G85" i="13"/>
  <c r="H84" i="13"/>
  <c r="G84" i="13"/>
  <c r="H83" i="13"/>
  <c r="G83" i="13"/>
  <c r="H82" i="13"/>
  <c r="G82" i="13"/>
  <c r="H81" i="13"/>
  <c r="G81" i="13"/>
  <c r="E81" i="13"/>
  <c r="H80" i="13"/>
  <c r="G80" i="13"/>
  <c r="E80" i="13"/>
  <c r="H79" i="13"/>
  <c r="G79" i="13"/>
  <c r="E79" i="13"/>
  <c r="H78" i="13"/>
  <c r="G78" i="13"/>
  <c r="E78" i="13"/>
  <c r="H77" i="13"/>
  <c r="G77" i="13"/>
  <c r="E77" i="13"/>
  <c r="H76" i="13"/>
  <c r="G76" i="13"/>
  <c r="E76" i="13"/>
  <c r="H75" i="13"/>
  <c r="G75" i="13"/>
  <c r="E75" i="13"/>
  <c r="H74" i="13"/>
  <c r="G74" i="13"/>
  <c r="E74" i="13"/>
  <c r="H73" i="13"/>
  <c r="G73" i="13"/>
  <c r="H72" i="13"/>
  <c r="G72" i="13"/>
  <c r="E72" i="13"/>
  <c r="H71" i="13"/>
  <c r="G71" i="13"/>
  <c r="E71" i="13"/>
  <c r="H70" i="13"/>
  <c r="G70" i="13"/>
  <c r="E70" i="13"/>
  <c r="H68" i="13"/>
  <c r="G68" i="13"/>
  <c r="H67" i="13"/>
  <c r="G67" i="13"/>
  <c r="H66" i="13"/>
  <c r="G66" i="13"/>
  <c r="H65" i="13"/>
  <c r="G65" i="13"/>
  <c r="H64" i="13"/>
  <c r="G64" i="13"/>
  <c r="H63" i="13"/>
  <c r="G63" i="13"/>
  <c r="H62" i="13"/>
  <c r="G62" i="13"/>
  <c r="H61" i="13"/>
  <c r="G61" i="13"/>
  <c r="H60" i="13"/>
  <c r="G60" i="13"/>
  <c r="H59" i="13"/>
  <c r="G59" i="13"/>
  <c r="E59" i="13"/>
  <c r="H58" i="13"/>
  <c r="G58" i="13"/>
  <c r="E58" i="13"/>
  <c r="H57" i="13"/>
  <c r="G57" i="13"/>
  <c r="E57" i="13"/>
  <c r="H56" i="13"/>
  <c r="G56" i="13"/>
  <c r="E56" i="13"/>
  <c r="H55" i="13"/>
  <c r="G55" i="13"/>
  <c r="E55" i="13"/>
  <c r="H54" i="13"/>
  <c r="G54" i="13"/>
  <c r="E54" i="13"/>
  <c r="H53" i="13"/>
  <c r="G53" i="13"/>
  <c r="E53" i="13"/>
  <c r="H52" i="13"/>
  <c r="G52" i="13"/>
  <c r="E52" i="13"/>
  <c r="H51" i="13"/>
  <c r="G51" i="13"/>
  <c r="E51" i="13"/>
  <c r="H50" i="13"/>
  <c r="G50" i="13"/>
  <c r="E50" i="13"/>
  <c r="H49" i="13"/>
  <c r="G49" i="13"/>
  <c r="E49" i="13"/>
  <c r="H48" i="13"/>
  <c r="G48" i="13"/>
  <c r="E48" i="13"/>
  <c r="H47" i="13"/>
  <c r="G47" i="13"/>
  <c r="E47" i="13"/>
  <c r="H46" i="13"/>
  <c r="G46" i="13"/>
  <c r="E46" i="13"/>
  <c r="H44" i="13"/>
  <c r="G44" i="13"/>
  <c r="H43" i="13"/>
  <c r="G43" i="13"/>
  <c r="E43" i="13"/>
  <c r="H42" i="13"/>
  <c r="G42" i="13"/>
  <c r="E42" i="13"/>
  <c r="H41" i="13"/>
  <c r="G41" i="13"/>
  <c r="E41" i="13"/>
  <c r="H40" i="13"/>
  <c r="G40" i="13"/>
  <c r="E40" i="13"/>
  <c r="H39" i="13"/>
  <c r="G39" i="13"/>
  <c r="E39" i="13"/>
  <c r="H38" i="13"/>
  <c r="G38" i="13"/>
  <c r="E38" i="13"/>
  <c r="H37" i="13"/>
  <c r="G37" i="13"/>
  <c r="E37" i="13"/>
  <c r="H36" i="13"/>
  <c r="G36" i="13"/>
  <c r="H34" i="13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E28" i="13"/>
  <c r="H27" i="13"/>
  <c r="G27" i="13"/>
  <c r="E27" i="13"/>
  <c r="H26" i="13"/>
  <c r="G26" i="13"/>
  <c r="E26" i="13"/>
  <c r="H25" i="13"/>
  <c r="G25" i="13"/>
  <c r="E25" i="13"/>
  <c r="H24" i="13"/>
  <c r="G24" i="13"/>
  <c r="E24" i="13"/>
  <c r="H22" i="13"/>
  <c r="G22" i="13"/>
  <c r="E22" i="13"/>
  <c r="H21" i="13"/>
  <c r="G21" i="13"/>
  <c r="E21" i="13"/>
  <c r="H20" i="13"/>
  <c r="G20" i="13"/>
  <c r="E20" i="13"/>
  <c r="H19" i="13"/>
  <c r="G19" i="13"/>
  <c r="E19" i="13"/>
  <c r="H18" i="13"/>
  <c r="G18" i="13"/>
  <c r="E18" i="13"/>
  <c r="H17" i="13"/>
  <c r="G17" i="13"/>
  <c r="E17" i="13"/>
  <c r="H16" i="13"/>
  <c r="G16" i="13"/>
  <c r="E16" i="13"/>
  <c r="H15" i="13"/>
  <c r="G15" i="13"/>
  <c r="E15" i="13"/>
  <c r="H14" i="13"/>
  <c r="G14" i="13"/>
  <c r="E14" i="13"/>
  <c r="H13" i="13"/>
  <c r="G13" i="13"/>
  <c r="E13" i="13"/>
  <c r="H12" i="13"/>
  <c r="G12" i="13"/>
  <c r="E12" i="13"/>
  <c r="H11" i="13"/>
  <c r="G11" i="13"/>
  <c r="E11" i="13"/>
  <c r="D10" i="13"/>
  <c r="G10" i="13" s="1"/>
  <c r="H9" i="13"/>
  <c r="G9" i="13"/>
  <c r="H8" i="13"/>
  <c r="G8" i="13"/>
  <c r="H7" i="13"/>
  <c r="G7" i="13"/>
  <c r="E7" i="13"/>
  <c r="H6" i="13"/>
  <c r="G6" i="13"/>
  <c r="E6" i="13"/>
  <c r="D5" i="13"/>
  <c r="H5" i="13" s="1"/>
  <c r="H4" i="13"/>
  <c r="G4" i="13"/>
  <c r="H3" i="13"/>
  <c r="G3" i="13"/>
  <c r="E3" i="13"/>
  <c r="E2" i="13"/>
  <c r="H149" i="9"/>
  <c r="G149" i="9"/>
  <c r="D148" i="9"/>
  <c r="H148" i="9" s="1"/>
  <c r="D147" i="9"/>
  <c r="G147" i="9" s="1"/>
  <c r="H146" i="9"/>
  <c r="G146" i="9"/>
  <c r="H145" i="9"/>
  <c r="G145" i="9"/>
  <c r="H144" i="9"/>
  <c r="G144" i="9"/>
  <c r="H143" i="9"/>
  <c r="G143" i="9"/>
  <c r="H142" i="9"/>
  <c r="G142" i="9"/>
  <c r="H141" i="9"/>
  <c r="G141" i="9"/>
  <c r="H140" i="9"/>
  <c r="G140" i="9"/>
  <c r="H139" i="9"/>
  <c r="G139" i="9"/>
  <c r="H138" i="9"/>
  <c r="G138" i="9"/>
  <c r="H136" i="9"/>
  <c r="G136" i="9"/>
  <c r="H135" i="9"/>
  <c r="G135" i="9"/>
  <c r="H130" i="9"/>
  <c r="G130" i="9"/>
  <c r="H129" i="9"/>
  <c r="G129" i="9"/>
  <c r="H127" i="9"/>
  <c r="G127" i="9"/>
  <c r="H126" i="9"/>
  <c r="G126" i="9"/>
  <c r="H125" i="9"/>
  <c r="G125" i="9"/>
  <c r="H123" i="9"/>
  <c r="G123" i="9"/>
  <c r="H122" i="9"/>
  <c r="G122" i="9"/>
  <c r="H121" i="9"/>
  <c r="G121" i="9"/>
  <c r="H120" i="9"/>
  <c r="G120" i="9"/>
  <c r="H119" i="9"/>
  <c r="G119" i="9"/>
  <c r="H9" i="9"/>
  <c r="G9" i="9"/>
  <c r="H118" i="9"/>
  <c r="G118" i="9"/>
  <c r="H8" i="9"/>
  <c r="G8" i="9"/>
  <c r="H117" i="9"/>
  <c r="G117" i="9"/>
  <c r="H116" i="9"/>
  <c r="G116" i="9"/>
  <c r="H115" i="9"/>
  <c r="G115" i="9"/>
  <c r="H114" i="9"/>
  <c r="G114" i="9"/>
  <c r="H113" i="9"/>
  <c r="G113" i="9"/>
  <c r="H112" i="9"/>
  <c r="G112" i="9"/>
  <c r="H111" i="9"/>
  <c r="G111" i="9"/>
  <c r="H110" i="9"/>
  <c r="G110" i="9"/>
  <c r="H109" i="9"/>
  <c r="G109" i="9"/>
  <c r="H108" i="9"/>
  <c r="G108" i="9"/>
  <c r="H107" i="9"/>
  <c r="G107" i="9"/>
  <c r="H106" i="9"/>
  <c r="G106" i="9"/>
  <c r="H105" i="9"/>
  <c r="G105" i="9"/>
  <c r="H104" i="9"/>
  <c r="G104" i="9"/>
  <c r="H103" i="9"/>
  <c r="G103" i="9"/>
  <c r="H102" i="9"/>
  <c r="G102" i="9"/>
  <c r="H101" i="9"/>
  <c r="G101" i="9"/>
  <c r="H100" i="9"/>
  <c r="G100" i="9"/>
  <c r="E100" i="9"/>
  <c r="H99" i="9"/>
  <c r="G99" i="9"/>
  <c r="E99" i="9"/>
  <c r="H98" i="9"/>
  <c r="G98" i="9"/>
  <c r="E98" i="9"/>
  <c r="H97" i="9"/>
  <c r="G97" i="9"/>
  <c r="E97" i="9"/>
  <c r="H96" i="9"/>
  <c r="G96" i="9"/>
  <c r="E96" i="9"/>
  <c r="H95" i="9"/>
  <c r="G95" i="9"/>
  <c r="E95" i="9"/>
  <c r="H94" i="9"/>
  <c r="G94" i="9"/>
  <c r="E94" i="9"/>
  <c r="H93" i="9"/>
  <c r="G93" i="9"/>
  <c r="E93" i="9"/>
  <c r="H92" i="9"/>
  <c r="G92" i="9"/>
  <c r="E92" i="9"/>
  <c r="H91" i="9"/>
  <c r="G91" i="9"/>
  <c r="E91" i="9"/>
  <c r="H90" i="9"/>
  <c r="G90" i="9"/>
  <c r="E90" i="9"/>
  <c r="H89" i="9"/>
  <c r="G89" i="9"/>
  <c r="E89" i="9"/>
  <c r="H88" i="9"/>
  <c r="G88" i="9"/>
  <c r="E88" i="9"/>
  <c r="H87" i="9"/>
  <c r="G87" i="9"/>
  <c r="E87" i="9"/>
  <c r="H86" i="9"/>
  <c r="G86" i="9"/>
  <c r="E86" i="9"/>
  <c r="H85" i="9"/>
  <c r="G85" i="9"/>
  <c r="E85" i="9"/>
  <c r="H84" i="9"/>
  <c r="G84" i="9"/>
  <c r="E84" i="9"/>
  <c r="H83" i="9"/>
  <c r="G83" i="9"/>
  <c r="E83" i="9"/>
  <c r="H82" i="9"/>
  <c r="G82" i="9"/>
  <c r="E82" i="9"/>
  <c r="H81" i="9"/>
  <c r="G81" i="9"/>
  <c r="E81" i="9"/>
  <c r="H80" i="9"/>
  <c r="G80" i="9"/>
  <c r="E80" i="9"/>
  <c r="H79" i="9"/>
  <c r="G79" i="9"/>
  <c r="E79" i="9"/>
  <c r="H6" i="9"/>
  <c r="G6" i="9"/>
  <c r="E6" i="9"/>
  <c r="H78" i="9"/>
  <c r="G78" i="9"/>
  <c r="E78" i="9"/>
  <c r="H77" i="9"/>
  <c r="G77" i="9"/>
  <c r="E77" i="9"/>
  <c r="H75" i="9"/>
  <c r="G75" i="9"/>
  <c r="E75" i="9"/>
  <c r="H74" i="9"/>
  <c r="G74" i="9"/>
  <c r="E74" i="9"/>
  <c r="H73" i="9"/>
  <c r="G73" i="9"/>
  <c r="E73" i="9"/>
  <c r="H72" i="9"/>
  <c r="G72" i="9"/>
  <c r="E72" i="9"/>
  <c r="H70" i="9"/>
  <c r="G70" i="9"/>
  <c r="E70" i="9"/>
  <c r="H69" i="9"/>
  <c r="G69" i="9"/>
  <c r="E69" i="9"/>
  <c r="H68" i="9"/>
  <c r="G68" i="9"/>
  <c r="E68" i="9"/>
  <c r="H67" i="9"/>
  <c r="G67" i="9"/>
  <c r="E67" i="9"/>
  <c r="H66" i="9"/>
  <c r="G66" i="9"/>
  <c r="E66" i="9"/>
  <c r="H5" i="9"/>
  <c r="G5" i="9"/>
  <c r="E5" i="9"/>
  <c r="H65" i="9"/>
  <c r="G65" i="9"/>
  <c r="E65" i="9"/>
  <c r="H64" i="9"/>
  <c r="G64" i="9"/>
  <c r="E64" i="9"/>
  <c r="H63" i="9"/>
  <c r="G63" i="9"/>
  <c r="E63" i="9"/>
  <c r="H62" i="9"/>
  <c r="G62" i="9"/>
  <c r="E62" i="9"/>
  <c r="H61" i="9"/>
  <c r="G61" i="9"/>
  <c r="E61" i="9"/>
  <c r="H60" i="9"/>
  <c r="G60" i="9"/>
  <c r="E60" i="9"/>
  <c r="H59" i="9"/>
  <c r="G59" i="9"/>
  <c r="E59" i="9"/>
  <c r="H58" i="9"/>
  <c r="G58" i="9"/>
  <c r="E58" i="9"/>
  <c r="H57" i="9"/>
  <c r="G57" i="9"/>
  <c r="E57" i="9"/>
  <c r="H56" i="9"/>
  <c r="G56" i="9"/>
  <c r="E56" i="9"/>
  <c r="H55" i="9"/>
  <c r="G55" i="9"/>
  <c r="E55" i="9"/>
  <c r="H54" i="9"/>
  <c r="G54" i="9"/>
  <c r="E54" i="9"/>
  <c r="H53" i="9"/>
  <c r="G53" i="9"/>
  <c r="E53" i="9"/>
  <c r="H52" i="9"/>
  <c r="G52" i="9"/>
  <c r="E52" i="9"/>
  <c r="H51" i="9"/>
  <c r="G51" i="9"/>
  <c r="E51" i="9"/>
  <c r="H50" i="9"/>
  <c r="G50" i="9"/>
  <c r="E50" i="9"/>
  <c r="H49" i="9"/>
  <c r="G49" i="9"/>
  <c r="E49" i="9"/>
  <c r="H48" i="9"/>
  <c r="G48" i="9"/>
  <c r="E48" i="9"/>
  <c r="D47" i="9"/>
  <c r="D87" i="11" s="1"/>
  <c r="H46" i="9"/>
  <c r="G46" i="9"/>
  <c r="E46" i="9"/>
  <c r="H45" i="9"/>
  <c r="G45" i="9"/>
  <c r="E45" i="9"/>
  <c r="H44" i="9"/>
  <c r="G44" i="9"/>
  <c r="E44" i="9"/>
  <c r="H43" i="9"/>
  <c r="G43" i="9"/>
  <c r="E43" i="9"/>
  <c r="H42" i="9"/>
  <c r="G42" i="9"/>
  <c r="E42" i="9"/>
  <c r="H40" i="9"/>
  <c r="G40" i="9"/>
  <c r="H39" i="9"/>
  <c r="G39" i="9"/>
  <c r="H38" i="9"/>
  <c r="G38" i="9"/>
  <c r="E38" i="9"/>
  <c r="H4" i="9"/>
  <c r="G4" i="9"/>
  <c r="H37" i="9"/>
  <c r="G37" i="9"/>
  <c r="E37" i="9"/>
  <c r="H36" i="9"/>
  <c r="G36" i="9"/>
  <c r="E36" i="9"/>
  <c r="H35" i="9"/>
  <c r="G35" i="9"/>
  <c r="E35" i="9"/>
  <c r="H34" i="9"/>
  <c r="G34" i="9"/>
  <c r="E34" i="9"/>
  <c r="H33" i="9"/>
  <c r="G33" i="9"/>
  <c r="E33" i="9"/>
  <c r="H3" i="9"/>
  <c r="G3" i="9"/>
  <c r="E3" i="9"/>
  <c r="H32" i="9"/>
  <c r="G32" i="9"/>
  <c r="E32" i="9"/>
  <c r="H31" i="9"/>
  <c r="G31" i="9"/>
  <c r="E31" i="9"/>
  <c r="H30" i="9"/>
  <c r="G30" i="9"/>
  <c r="E30" i="9"/>
  <c r="H29" i="9"/>
  <c r="G29" i="9"/>
  <c r="E29" i="9"/>
  <c r="H28" i="9"/>
  <c r="G28" i="9"/>
  <c r="E28" i="9"/>
  <c r="H27" i="9"/>
  <c r="G27" i="9"/>
  <c r="E27" i="9"/>
  <c r="H26" i="9"/>
  <c r="G26" i="9"/>
  <c r="E26" i="9"/>
  <c r="H25" i="9"/>
  <c r="G25" i="9"/>
  <c r="E25" i="9"/>
  <c r="H24" i="9"/>
  <c r="G24" i="9"/>
  <c r="E24" i="9"/>
  <c r="H23" i="9"/>
  <c r="G23" i="9"/>
  <c r="E23" i="9"/>
  <c r="H22" i="9"/>
  <c r="G22" i="9"/>
  <c r="E22" i="9"/>
  <c r="H21" i="9"/>
  <c r="G21" i="9"/>
  <c r="E21" i="9"/>
  <c r="H20" i="9"/>
  <c r="G20" i="9"/>
  <c r="E20" i="9"/>
  <c r="H19" i="9"/>
  <c r="G19" i="9"/>
  <c r="E19" i="9"/>
  <c r="H18" i="9"/>
  <c r="G18" i="9"/>
  <c r="E18" i="9"/>
  <c r="H17" i="9"/>
  <c r="G17" i="9"/>
  <c r="E17" i="9"/>
  <c r="H16" i="9"/>
  <c r="G16" i="9"/>
  <c r="E16" i="9"/>
  <c r="H15" i="9"/>
  <c r="G15" i="9"/>
  <c r="E15" i="9"/>
  <c r="H14" i="9"/>
  <c r="G14" i="9"/>
  <c r="E14" i="9"/>
  <c r="H13" i="9"/>
  <c r="G13" i="9"/>
  <c r="E13" i="9"/>
  <c r="H12" i="9"/>
  <c r="G12" i="9"/>
  <c r="E12" i="9"/>
  <c r="H11" i="9"/>
  <c r="G11" i="9"/>
  <c r="E11" i="9"/>
  <c r="H10" i="9"/>
  <c r="G10" i="9"/>
  <c r="E10" i="9"/>
  <c r="E2" i="9"/>
  <c r="G148" i="9" l="1"/>
  <c r="H10" i="13"/>
  <c r="G149" i="13"/>
  <c r="H147" i="9"/>
  <c r="D8" i="11"/>
  <c r="D16" i="11"/>
  <c r="D32" i="11"/>
  <c r="D40" i="11"/>
  <c r="D48" i="11"/>
  <c r="D56" i="11"/>
  <c r="D72" i="11"/>
  <c r="D80" i="11"/>
  <c r="D88" i="11"/>
  <c r="D9" i="11"/>
  <c r="D25" i="11"/>
  <c r="D33" i="11"/>
  <c r="D41" i="11"/>
  <c r="D49" i="11"/>
  <c r="D57" i="11"/>
  <c r="D65" i="11"/>
  <c r="D73" i="11"/>
  <c r="D89" i="11"/>
  <c r="D34" i="11"/>
  <c r="D50" i="11"/>
  <c r="D74" i="11"/>
  <c r="D82" i="11"/>
  <c r="G47" i="9"/>
  <c r="D3" i="11"/>
  <c r="D11" i="11"/>
  <c r="D19" i="11"/>
  <c r="D35" i="11"/>
  <c r="D59" i="11"/>
  <c r="D75" i="11"/>
  <c r="D4" i="11"/>
  <c r="D28" i="11"/>
  <c r="D36" i="11"/>
  <c r="D60" i="11"/>
  <c r="D68" i="11"/>
  <c r="D76" i="11"/>
  <c r="D2" i="11"/>
  <c r="D42" i="11"/>
  <c r="D66" i="11"/>
  <c r="H47" i="9"/>
  <c r="G5" i="13"/>
  <c r="D5" i="11"/>
  <c r="D21" i="11"/>
  <c r="D29" i="11"/>
  <c r="D53" i="11"/>
  <c r="D61" i="11"/>
  <c r="D69" i="11"/>
  <c r="D85" i="11"/>
  <c r="D93" i="11"/>
  <c r="D6" i="11"/>
  <c r="D14" i="11"/>
  <c r="D22" i="11"/>
  <c r="D30" i="11"/>
  <c r="D46" i="11"/>
  <c r="D54" i="11"/>
  <c r="D62" i="11"/>
  <c r="D7" i="11"/>
  <c r="D39" i="11"/>
  <c r="D47" i="11"/>
  <c r="D55" i="11"/>
  <c r="D71" i="11"/>
  <c r="D79" i="11"/>
</calcChain>
</file>

<file path=xl/sharedStrings.xml><?xml version="1.0" encoding="utf-8"?>
<sst xmlns="http://schemas.openxmlformats.org/spreadsheetml/2006/main" count="12228" uniqueCount="884">
  <si>
    <t>2023-2024学年秋季学期教学进程</t>
  </si>
  <si>
    <t>院系</t>
  </si>
  <si>
    <t>年级</t>
  </si>
  <si>
    <t>专业</t>
  </si>
  <si>
    <t>专业学生类别年级</t>
  </si>
  <si>
    <t>班级名称</t>
  </si>
  <si>
    <t>班级个数</t>
  </si>
  <si>
    <t>班级人数</t>
  </si>
  <si>
    <t>专业
年级</t>
  </si>
  <si>
    <t>实践环节安排</t>
  </si>
  <si>
    <t>安全工程学院</t>
  </si>
  <si>
    <t>安全工程</t>
  </si>
  <si>
    <t>安全工程本科2020</t>
  </si>
  <si>
    <t>安201</t>
  </si>
  <si>
    <t>安工</t>
  </si>
  <si>
    <t>20级</t>
  </si>
  <si>
    <t>安201-2</t>
  </si>
  <si>
    <t>-</t>
  </si>
  <si>
    <t>☆</t>
  </si>
  <si>
    <t>★</t>
  </si>
  <si>
    <t>7-18周专业实习</t>
  </si>
  <si>
    <t>机械工程学院</t>
  </si>
  <si>
    <t>环境工程</t>
  </si>
  <si>
    <t>环境工程本科2020</t>
  </si>
  <si>
    <t>环201</t>
  </si>
  <si>
    <t>机械</t>
  </si>
  <si>
    <t>环201-23</t>
  </si>
  <si>
    <t>15-17周毕业实习
环境工程专业实验(二)</t>
  </si>
  <si>
    <t>机器人工程</t>
  </si>
  <si>
    <t>机器人工程本科2020</t>
  </si>
  <si>
    <t>机器人201</t>
  </si>
  <si>
    <t>15-18周机器人系统集成专业综合训练
19周机器人结构分析主题实践（另1周分散）</t>
  </si>
  <si>
    <t>机械电子工程</t>
  </si>
  <si>
    <t>机械电子工程本科2020</t>
  </si>
  <si>
    <t>机电201</t>
  </si>
  <si>
    <t>机电201-2</t>
  </si>
  <si>
    <t>15-18周机电系统设计主题实践</t>
  </si>
  <si>
    <t>机械工程</t>
  </si>
  <si>
    <t>机械工程本科2020</t>
  </si>
  <si>
    <t>机201</t>
  </si>
  <si>
    <t>机201-2</t>
  </si>
  <si>
    <t>15-18周机械装备设计主题实践</t>
  </si>
  <si>
    <t>能源与动力工程</t>
  </si>
  <si>
    <t>能源与动力工程本科2020</t>
  </si>
  <si>
    <t>能动201</t>
  </si>
  <si>
    <t>能动201-23</t>
  </si>
  <si>
    <t>：</t>
  </si>
  <si>
    <t>1-3周专业实习
13-15周科学研究训练
16-18周专业综合训练
19周专业实验（另1周分散）</t>
  </si>
  <si>
    <t>油气储运工程</t>
  </si>
  <si>
    <t>油气储运工程本科2020</t>
  </si>
  <si>
    <t>储201</t>
  </si>
  <si>
    <t>16-17周科学研究训练
18周燃气工程综合实验</t>
  </si>
  <si>
    <t>经济管理学院</t>
  </si>
  <si>
    <t>大数据管理与应用</t>
  </si>
  <si>
    <t>大数据管理与应用本科2020</t>
  </si>
  <si>
    <t>数管201</t>
  </si>
  <si>
    <t>经管</t>
  </si>
  <si>
    <t>数管201-2</t>
  </si>
  <si>
    <t>科学研究训练（2周分散）；综合实习（6周分散）</t>
  </si>
  <si>
    <t>电子商务</t>
  </si>
  <si>
    <t>电子商务本科2020</t>
  </si>
  <si>
    <t>电商201</t>
  </si>
  <si>
    <t>科学研究训练（2周分散）；专业综合实习（6周分散）</t>
  </si>
  <si>
    <t>国际经济与贸易</t>
  </si>
  <si>
    <t>国际经济与贸易本科2020</t>
  </si>
  <si>
    <t>国201</t>
  </si>
  <si>
    <t>国201-23</t>
  </si>
  <si>
    <t>会计学</t>
  </si>
  <si>
    <t>会计学本科2020</t>
  </si>
  <si>
    <t>会201</t>
  </si>
  <si>
    <t>会201-23</t>
  </si>
  <si>
    <t>会计学(国际会计师方向)</t>
  </si>
  <si>
    <t>会计学(国际会计师方向)本科2020</t>
  </si>
  <si>
    <t>会203</t>
  </si>
  <si>
    <t>会204（ACCA）</t>
  </si>
  <si>
    <t>市场营销</t>
  </si>
  <si>
    <t>市场营销本科2020</t>
  </si>
  <si>
    <t>营201</t>
  </si>
  <si>
    <t>专业综合实习（6周分散）；科学研究训练（2周分散）</t>
  </si>
  <si>
    <t>物流管理</t>
  </si>
  <si>
    <t>物流管理本科2020</t>
  </si>
  <si>
    <t>物201</t>
  </si>
  <si>
    <t>物201-2</t>
  </si>
  <si>
    <t>人文社科学院</t>
  </si>
  <si>
    <t>会展经济与管理</t>
  </si>
  <si>
    <t>会展经济与管理本科2020</t>
  </si>
  <si>
    <t>会展201</t>
  </si>
  <si>
    <t>人文</t>
  </si>
  <si>
    <t>会展201-2</t>
  </si>
  <si>
    <t>会展专业实习18周</t>
  </si>
  <si>
    <t>旅游管理</t>
  </si>
  <si>
    <t>旅游管理本科2020</t>
  </si>
  <si>
    <t>旅201</t>
  </si>
  <si>
    <t>旅201-2</t>
  </si>
  <si>
    <t>旅游专业实习18周</t>
  </si>
  <si>
    <t>人力资源管理</t>
  </si>
  <si>
    <t>人力资源管理本科2020</t>
  </si>
  <si>
    <t>人资201</t>
  </si>
  <si>
    <t>人资201-2</t>
  </si>
  <si>
    <t>专业实习18周</t>
  </si>
  <si>
    <t>新材料与化工学院</t>
  </si>
  <si>
    <t>材料科学与工程</t>
  </si>
  <si>
    <t>材料科学与工程本科2020</t>
  </si>
  <si>
    <t>材201</t>
  </si>
  <si>
    <t>新材化</t>
  </si>
  <si>
    <t>暑期工程实践(三)（4周分散）
材料科学与工程专业实验(3周分散)</t>
  </si>
  <si>
    <t>高分子材料与工程</t>
  </si>
  <si>
    <t>高分子材料与工程本科2020</t>
  </si>
  <si>
    <t>高201</t>
  </si>
  <si>
    <t>高201-23</t>
  </si>
  <si>
    <t>1-4周专业实习
暑期工程实践(三)（4周分散）
专业实验（3周分散）</t>
  </si>
  <si>
    <t>化学工程与工艺</t>
  </si>
  <si>
    <t>化学工程与工艺本科2020</t>
  </si>
  <si>
    <t>化201</t>
  </si>
  <si>
    <t>化201-23</t>
  </si>
  <si>
    <t>化学工程与工艺(双培)</t>
  </si>
  <si>
    <t>化学工程与工艺(双培)本科2020</t>
  </si>
  <si>
    <t>化S201</t>
  </si>
  <si>
    <t>生物制药</t>
  </si>
  <si>
    <t>生物制药本科2020</t>
  </si>
  <si>
    <t>生物201</t>
  </si>
  <si>
    <t>1-2周生产实习与岗位实践</t>
  </si>
  <si>
    <t>制药工程</t>
  </si>
  <si>
    <t>制药工程本科2020</t>
  </si>
  <si>
    <t>药201</t>
  </si>
  <si>
    <t>药201-23</t>
  </si>
  <si>
    <t>制药工程设计（4周分散）
岗位实践（1周分散）
生产实习（2周分散）
科研方法训练（2周分散）</t>
  </si>
  <si>
    <t>信息工程学院</t>
  </si>
  <si>
    <t>电气工程及其自动化</t>
  </si>
  <si>
    <t>电气工程及其自动化本科2020</t>
  </si>
  <si>
    <t>电201</t>
  </si>
  <si>
    <t>信息</t>
  </si>
  <si>
    <t>电201-2</t>
  </si>
  <si>
    <t>计算机科学与技术</t>
  </si>
  <si>
    <t>计算机科学与技术本科2020</t>
  </si>
  <si>
    <t>计201</t>
  </si>
  <si>
    <t>计201-2</t>
  </si>
  <si>
    <t>1-2周计算机应用系统综合设计</t>
  </si>
  <si>
    <t>数据科学与大数据技术</t>
  </si>
  <si>
    <t>数据科学与大数据技术本科2020</t>
  </si>
  <si>
    <t>大数据201</t>
  </si>
  <si>
    <t>大数据201-2</t>
  </si>
  <si>
    <t>1-2周大数据应用系统综合设计</t>
  </si>
  <si>
    <t>通信工程</t>
  </si>
  <si>
    <t>通信工程本科2020</t>
  </si>
  <si>
    <t>通201</t>
  </si>
  <si>
    <t>13-15周通信系统综合课程设计
16-18周通信网络综合实践
无线通信综合实践（3周分散）</t>
  </si>
  <si>
    <t>物联网工程</t>
  </si>
  <si>
    <t>物联网工程本科2020</t>
  </si>
  <si>
    <t>物联网201</t>
  </si>
  <si>
    <t>1-4周专业实习
5-6周物联网工程创新设计
17-19周智能家居综合项目实践</t>
  </si>
  <si>
    <t>自动化</t>
  </si>
  <si>
    <t>自动化本科2020</t>
  </si>
  <si>
    <t>自201</t>
  </si>
  <si>
    <t>自201-23</t>
  </si>
  <si>
    <t>安全工程专升本2022</t>
  </si>
  <si>
    <t>专升本</t>
  </si>
  <si>
    <t>安G221</t>
  </si>
  <si>
    <t>22级</t>
  </si>
  <si>
    <t>安G221-2</t>
  </si>
  <si>
    <t>18-19周职业卫生检测与评价实践</t>
  </si>
  <si>
    <t>机械工程专升本2022</t>
  </si>
  <si>
    <t>机G221</t>
  </si>
  <si>
    <t>物流管理专升本2022</t>
  </si>
  <si>
    <t>物G221</t>
  </si>
  <si>
    <t>科学研究训练（2周分散）</t>
  </si>
  <si>
    <t>会展</t>
  </si>
  <si>
    <t>会展专升本2022</t>
  </si>
  <si>
    <t>新会展G221</t>
  </si>
  <si>
    <t>营G221</t>
  </si>
  <si>
    <t>会计学专升本2022</t>
  </si>
  <si>
    <t>会G221</t>
  </si>
  <si>
    <t>旅游管理专升本2022</t>
  </si>
  <si>
    <t>旅G221</t>
  </si>
  <si>
    <t>旅游专业实习14周</t>
  </si>
  <si>
    <t>人力资源管理专升本2022</t>
  </si>
  <si>
    <t>人资G221</t>
  </si>
  <si>
    <t>人资G221-2</t>
  </si>
  <si>
    <t>电气工程及其自动化专升本2022</t>
  </si>
  <si>
    <t>电G221</t>
  </si>
  <si>
    <t>计算机科学与技术专升本2022</t>
  </si>
  <si>
    <t>计G221</t>
  </si>
  <si>
    <t>计G221-2</t>
  </si>
  <si>
    <t>15-18周计算机专业实习</t>
  </si>
  <si>
    <t>第二学士学位</t>
  </si>
  <si>
    <t>安E221</t>
  </si>
  <si>
    <t>致远学院</t>
  </si>
  <si>
    <t>英语</t>
  </si>
  <si>
    <t>英语第二学士学位2022</t>
  </si>
  <si>
    <t>英E221</t>
  </si>
  <si>
    <t>致远</t>
  </si>
  <si>
    <t>英E221-2</t>
  </si>
  <si>
    <t>安全工程本科2021</t>
  </si>
  <si>
    <t>安211</t>
  </si>
  <si>
    <t>21级</t>
  </si>
  <si>
    <t>安211-2</t>
  </si>
  <si>
    <t>环境工程本科2021</t>
  </si>
  <si>
    <t>环211</t>
  </si>
  <si>
    <t>环211-23</t>
  </si>
  <si>
    <t>18-19周环保设备设计基础课程设计（另1周分散）
固体废物处理与处置课程设计（1周分散）</t>
  </si>
  <si>
    <t>机器人工程本科2021</t>
  </si>
  <si>
    <t>机器人211</t>
  </si>
  <si>
    <t>18-19周机械设计基础课程设计（另1周分散）
单片机原理与接口技术主题实践（2周分散）</t>
  </si>
  <si>
    <t>机械电子工程本科2021</t>
  </si>
  <si>
    <t>机电211</t>
  </si>
  <si>
    <t>机电211-2</t>
  </si>
  <si>
    <t>18-19周机械设计与制造主题实践（II）（另1周分散）
单片机原理与接口技术主题实践（2周分散）</t>
  </si>
  <si>
    <t>机械工程本科2021</t>
  </si>
  <si>
    <t>机211</t>
  </si>
  <si>
    <t>机211-2</t>
  </si>
  <si>
    <t>能源与动力工程本科2021</t>
  </si>
  <si>
    <t>能动211</t>
  </si>
  <si>
    <t>能动211-23</t>
  </si>
  <si>
    <t>18-19周机械设计基础课程设计（另1周分散）</t>
  </si>
  <si>
    <t>大数据管理与应用本科2021</t>
  </si>
  <si>
    <t>数管211</t>
  </si>
  <si>
    <t>数管211-2</t>
  </si>
  <si>
    <t>大数据存储实践（2周分散）
数据分析实践（2周分散）</t>
  </si>
  <si>
    <t>电子商务本科2021</t>
  </si>
  <si>
    <t>电商211</t>
  </si>
  <si>
    <t>国际经济与贸易本科2021</t>
  </si>
  <si>
    <t>国211</t>
  </si>
  <si>
    <t>国211-2</t>
  </si>
  <si>
    <t>1-2周ERP软件实习</t>
  </si>
  <si>
    <t>会计学本科2021</t>
  </si>
  <si>
    <t>会211</t>
  </si>
  <si>
    <t>会211-23</t>
  </si>
  <si>
    <t>1-2周ERP软件实习
16-17周财务管理沙盘模拟实习</t>
  </si>
  <si>
    <t>会计学(国际会计师方向)本科2021</t>
  </si>
  <si>
    <t>会214</t>
  </si>
  <si>
    <t>会214（ACCA）</t>
  </si>
  <si>
    <t>市场营销本科2021</t>
  </si>
  <si>
    <t>营211</t>
  </si>
  <si>
    <t>物流管理本科2021</t>
  </si>
  <si>
    <t>物211</t>
  </si>
  <si>
    <t>物211-2</t>
  </si>
  <si>
    <t>1-2周物流管理工具实习
物流系统分析与规划实习（2周分散）
物流设计实习（2周分散）</t>
  </si>
  <si>
    <t>会展本科2021</t>
  </si>
  <si>
    <t>会展211</t>
  </si>
  <si>
    <t>新会展211-2</t>
  </si>
  <si>
    <t>旅游管理本科2021</t>
  </si>
  <si>
    <t>旅211</t>
  </si>
  <si>
    <t>旅211-2</t>
  </si>
  <si>
    <t>人力资源管理本科2021</t>
  </si>
  <si>
    <t>人资211</t>
  </si>
  <si>
    <t>人资211-2</t>
  </si>
  <si>
    <t>材料科学与工程本科2021</t>
  </si>
  <si>
    <t>材211</t>
  </si>
  <si>
    <t>1周认识实习
暑期工程实践（Ⅱ）（4周分散）</t>
  </si>
  <si>
    <t>高分子材料与工程本科2021</t>
  </si>
  <si>
    <t>高211</t>
  </si>
  <si>
    <t>高211-23</t>
  </si>
  <si>
    <t>1周认识实习
18周科学研究方法训练
化工原理课程设计B （1周分散）
暑期工程实践(二)（4周分散）</t>
  </si>
  <si>
    <t>化学工程与工艺本科2021</t>
  </si>
  <si>
    <t>化211</t>
  </si>
  <si>
    <t>化211-23</t>
  </si>
  <si>
    <t>认识实习（2周分散）
科研方法训练（2周分散）</t>
  </si>
  <si>
    <t>生物制药本科2021</t>
  </si>
  <si>
    <t>生物211</t>
  </si>
  <si>
    <t>生物211-2</t>
  </si>
  <si>
    <t>生物制药专业实验(I)（2周分散）</t>
  </si>
  <si>
    <t>制药工程本科2021</t>
  </si>
  <si>
    <t>药211</t>
  </si>
  <si>
    <t>药211-23</t>
  </si>
  <si>
    <t>化工原理课程设计B（1周分散）</t>
  </si>
  <si>
    <t>电气工程及其自动化本科2021</t>
  </si>
  <si>
    <t>电211</t>
  </si>
  <si>
    <t>电211-2</t>
  </si>
  <si>
    <t>17-19周综合课程设计</t>
  </si>
  <si>
    <t>计算机科学与技术本科2021</t>
  </si>
  <si>
    <t>计211</t>
  </si>
  <si>
    <t>计211-2</t>
  </si>
  <si>
    <t>大数据212</t>
  </si>
  <si>
    <t>1-3周电子工程设计B
17-18周分布式系统课程设计（英）</t>
  </si>
  <si>
    <t>数据科学与大数据技术本科2021</t>
  </si>
  <si>
    <t>大数据211</t>
  </si>
  <si>
    <t>1-3周电子工程设计B
17-18周分布式系统课程设计</t>
  </si>
  <si>
    <t>物联网工程本科2021</t>
  </si>
  <si>
    <t>物联网211</t>
  </si>
  <si>
    <t>17-18周物联网感知课程设计</t>
  </si>
  <si>
    <t>自动化本科2021</t>
  </si>
  <si>
    <t>自211</t>
  </si>
  <si>
    <t>自211-23</t>
  </si>
  <si>
    <t>17-19周电子工程设计A</t>
  </si>
  <si>
    <t>安全工程本科2022</t>
  </si>
  <si>
    <t>安221</t>
  </si>
  <si>
    <t>安221-2</t>
  </si>
  <si>
    <t>18周机械工程基础课程设计；19周国情调研与实践</t>
  </si>
  <si>
    <t>环境工程本科2022</t>
  </si>
  <si>
    <t>环221</t>
  </si>
  <si>
    <t>环221-23</t>
  </si>
  <si>
    <t>机器人工程本科2022</t>
  </si>
  <si>
    <t>机器人221</t>
  </si>
  <si>
    <t>机器人221-2</t>
  </si>
  <si>
    <t>工程训练A（Ⅱ）7-11周周六和9-16周周五Ⅲ-Ⅳ大节
19周计算机辅助设计与工程图学训练（另1周分散）</t>
  </si>
  <si>
    <t>机械工程本科2022</t>
  </si>
  <si>
    <t>机221</t>
  </si>
  <si>
    <t>机221-2</t>
  </si>
  <si>
    <t>能源与动力工程本科2022</t>
  </si>
  <si>
    <t>能动221</t>
  </si>
  <si>
    <t>能动221-23</t>
  </si>
  <si>
    <t>新能源科学与工程</t>
  </si>
  <si>
    <t>新能源科学与工程本科2022</t>
  </si>
  <si>
    <t>新能源221</t>
  </si>
  <si>
    <t>新能源221-2</t>
  </si>
  <si>
    <t>大数据管理与应用本科2022</t>
  </si>
  <si>
    <t>数管221</t>
  </si>
  <si>
    <t>数管221-2</t>
  </si>
  <si>
    <t>电子商务本科2022</t>
  </si>
  <si>
    <t>电商221</t>
  </si>
  <si>
    <t>电商221-2</t>
  </si>
  <si>
    <t>工程训练D分散到1-2周Ⅲ-Ⅳ大节
19周国情调研与实践</t>
  </si>
  <si>
    <t>会计学本科2022</t>
  </si>
  <si>
    <t>会221</t>
  </si>
  <si>
    <t>会221-23</t>
  </si>
  <si>
    <t>会计学(国际会计师方向)本科2022</t>
  </si>
  <si>
    <t>会224</t>
  </si>
  <si>
    <t>会224（ACCA）</t>
  </si>
  <si>
    <t>市场营销本科2022</t>
  </si>
  <si>
    <t>营221</t>
  </si>
  <si>
    <t>营221-2</t>
  </si>
  <si>
    <t>物流管理本科2022</t>
  </si>
  <si>
    <t>物221</t>
  </si>
  <si>
    <t>物221-2</t>
  </si>
  <si>
    <t>工程训练D分散到8-9周Ⅲ-Ⅳ大节
19周国情调研与实践</t>
  </si>
  <si>
    <t>会展本科2022</t>
  </si>
  <si>
    <t>新会展221</t>
  </si>
  <si>
    <t>新会展221-2</t>
  </si>
  <si>
    <t>旅游管理本科2022</t>
  </si>
  <si>
    <t>旅221</t>
  </si>
  <si>
    <t>旅221-2</t>
  </si>
  <si>
    <t>人力资源管理本科2022</t>
  </si>
  <si>
    <t>人资221</t>
  </si>
  <si>
    <t>人资221-2</t>
  </si>
  <si>
    <t>工程训练D分散到3-4周Ⅲ-Ⅳ大节
面试与应聘场景模拟（2周分散）</t>
  </si>
  <si>
    <t>材料科学与工程本科2022</t>
  </si>
  <si>
    <t>材221</t>
  </si>
  <si>
    <t>工程训练C分散到1-16周周一Ⅲ-Ⅳ大节
电工电子实习（实践部分）（1周分散）</t>
  </si>
  <si>
    <t>高分子材料与工程本科2022</t>
  </si>
  <si>
    <t>高221</t>
  </si>
  <si>
    <t>高221-23</t>
  </si>
  <si>
    <t>工程训练C分散到1-16周周一Ⅲ-Ⅳ大节</t>
  </si>
  <si>
    <t>化学工程与工艺本科2022</t>
  </si>
  <si>
    <t>化221</t>
  </si>
  <si>
    <t>化221-23</t>
  </si>
  <si>
    <t>企业实践（3周分散）
国情调研与实践（1周分散）</t>
  </si>
  <si>
    <t>生物制药本科2022</t>
  </si>
  <si>
    <t>生物221</t>
  </si>
  <si>
    <t>生物221-2</t>
  </si>
  <si>
    <t>国情调研与实践（1周分散）</t>
  </si>
  <si>
    <t>药G221</t>
  </si>
  <si>
    <t>科研方法训练（2周分散）
制药工程设计（2周分散）
生产实习（2周分散）
岗位实践（1周分散）</t>
  </si>
  <si>
    <t>制药工程本科2022</t>
  </si>
  <si>
    <t>药221</t>
  </si>
  <si>
    <t>药221-23</t>
  </si>
  <si>
    <t>电气工程及其自动化本科2022</t>
  </si>
  <si>
    <t>电221</t>
  </si>
  <si>
    <t>电221-2</t>
  </si>
  <si>
    <t>工程训练C分散到1-16周周四Ⅲ-Ⅳ大节
国情调研与实践（1周分散）</t>
  </si>
  <si>
    <t>计算机科学与技术本科2022</t>
  </si>
  <si>
    <t>计221</t>
  </si>
  <si>
    <t>计221-2</t>
  </si>
  <si>
    <t>工程训练C分散到1-16周周二Ⅲ-Ⅳ大节</t>
  </si>
  <si>
    <t>数据科学与大数据技术本科2022</t>
  </si>
  <si>
    <t>大数据221</t>
  </si>
  <si>
    <t>数据科学与大数据技术(中法班)</t>
  </si>
  <si>
    <t>数据科学与大数据技术(中法班)本科2022</t>
  </si>
  <si>
    <t>大数据222</t>
  </si>
  <si>
    <t>大数据222（中法班）</t>
  </si>
  <si>
    <t>物联网工程本科2022</t>
  </si>
  <si>
    <t>物联网221</t>
  </si>
  <si>
    <t>工程训练C分散到1-16周周四Ⅲ-Ⅳ大节</t>
  </si>
  <si>
    <t>自动化本科2022</t>
  </si>
  <si>
    <t>自221</t>
  </si>
  <si>
    <t>自221-23</t>
  </si>
  <si>
    <t>工程训练C分散到1-16周周三Ⅲ-Ⅳ大节</t>
  </si>
  <si>
    <t>智能制造类</t>
  </si>
  <si>
    <t>智能制造类本科2022</t>
  </si>
  <si>
    <t>本科</t>
  </si>
  <si>
    <t>智能制造类22</t>
  </si>
  <si>
    <t>工程项目实践（I）（3周分散）</t>
  </si>
  <si>
    <t>智能计算类</t>
  </si>
  <si>
    <t>智能计算类本科2022</t>
  </si>
  <si>
    <t>智能计算类22</t>
  </si>
  <si>
    <t>高分子实验班</t>
  </si>
  <si>
    <t>高分子实验班22</t>
  </si>
  <si>
    <t>化工实验班</t>
  </si>
  <si>
    <t>化工实验班22</t>
  </si>
  <si>
    <t>工程项目实践（Ⅰ）（3周分散）
企业实践（3周分散）
国情调研与实践（1周分散）</t>
  </si>
  <si>
    <t>制药实验班</t>
  </si>
  <si>
    <t>制药实验班22</t>
  </si>
  <si>
    <t>安全工程本科2023</t>
  </si>
  <si>
    <t>安231</t>
  </si>
  <si>
    <t>23级</t>
  </si>
  <si>
    <t>▽</t>
  </si>
  <si>
    <t>1周入学教育</t>
  </si>
  <si>
    <t>环境工程本科2023</t>
  </si>
  <si>
    <t>环231</t>
  </si>
  <si>
    <t>机器人工程本科2023</t>
  </si>
  <si>
    <t>机器人231</t>
  </si>
  <si>
    <t>机械工程本科2023</t>
  </si>
  <si>
    <t>机231</t>
  </si>
  <si>
    <t>能源与动力工程本科2023</t>
  </si>
  <si>
    <t>能动231</t>
  </si>
  <si>
    <t>新能源科学与工程本科2023</t>
  </si>
  <si>
    <t>新能源231</t>
  </si>
  <si>
    <t>大数据管理与应用本科2023</t>
  </si>
  <si>
    <t>数管231</t>
  </si>
  <si>
    <t>1周入学教育
信息技术基础技能训练（1周分散）</t>
  </si>
  <si>
    <t>电子商务本科2023</t>
  </si>
  <si>
    <t>电商231</t>
  </si>
  <si>
    <t>1周入学教育
电商专业认识实习（1周分散）</t>
  </si>
  <si>
    <t>会计学本科2023</t>
  </si>
  <si>
    <t>会231</t>
  </si>
  <si>
    <t>会计学(国际会计师方向)本科2023</t>
  </si>
  <si>
    <t>会234</t>
  </si>
  <si>
    <t>会ACCA23</t>
  </si>
  <si>
    <t>市场营销本科2023</t>
  </si>
  <si>
    <t>营231</t>
  </si>
  <si>
    <t>1周入学教育
专业认识实习（1周分散）</t>
  </si>
  <si>
    <t>物流管理本科2023</t>
  </si>
  <si>
    <t>物231</t>
  </si>
  <si>
    <t>会展本科2023</t>
  </si>
  <si>
    <t>新会展231</t>
  </si>
  <si>
    <t>1周入学教育
5-7周Ⅲ-Ⅳ大节工程训练D
19周会展业认知实践</t>
  </si>
  <si>
    <t>旅游管理本科2023</t>
  </si>
  <si>
    <t>旅231</t>
  </si>
  <si>
    <t>人力资源管理本科2023</t>
  </si>
  <si>
    <t>人资231</t>
  </si>
  <si>
    <t>1周入学教育
19周大学规划和专业发展研讨营</t>
  </si>
  <si>
    <t>材料科学与工程本科2023</t>
  </si>
  <si>
    <t>材231</t>
  </si>
  <si>
    <t>高分子材料与工程本科2023</t>
  </si>
  <si>
    <t>高231</t>
  </si>
  <si>
    <t>化学工程与工艺本科2023</t>
  </si>
  <si>
    <t>化231</t>
  </si>
  <si>
    <t>生物制药本科2023</t>
  </si>
  <si>
    <t>生物231</t>
  </si>
  <si>
    <t>制药工程本科2023</t>
  </si>
  <si>
    <t>药231</t>
  </si>
  <si>
    <t>药物分析</t>
  </si>
  <si>
    <t>药物分析本科2023</t>
  </si>
  <si>
    <t>药分231</t>
  </si>
  <si>
    <t>电气工程及其自动化本科2023</t>
  </si>
  <si>
    <t>电231</t>
  </si>
  <si>
    <t>计算机科学与技术本科2023</t>
  </si>
  <si>
    <t>计231</t>
  </si>
  <si>
    <t>数据科学与大数据技术本科2023</t>
  </si>
  <si>
    <t>大数据231</t>
  </si>
  <si>
    <t>物联网工程本科2023</t>
  </si>
  <si>
    <t>物联网231</t>
  </si>
  <si>
    <t>自动化本科2023</t>
  </si>
  <si>
    <t>自231</t>
  </si>
  <si>
    <t>智慧化工与新材料类</t>
  </si>
  <si>
    <t>智慧化工与新材料类本科2022</t>
  </si>
  <si>
    <t>智慧化工与新材料类23</t>
  </si>
  <si>
    <t>智能制造类本科2023</t>
  </si>
  <si>
    <t>智能制造类23</t>
  </si>
  <si>
    <t>智能计算类本科2023</t>
  </si>
  <si>
    <t>智能计算类23</t>
  </si>
  <si>
    <t>人工智能研究院</t>
  </si>
  <si>
    <t>人工智能</t>
  </si>
  <si>
    <t>人工智能本科2023</t>
  </si>
  <si>
    <t>智231</t>
  </si>
  <si>
    <t>安全工程专升本2023</t>
  </si>
  <si>
    <t>安G231</t>
  </si>
  <si>
    <t>机械工程专升本2023</t>
  </si>
  <si>
    <t>机G231</t>
  </si>
  <si>
    <t>电工电子实践A（2周分散到10-13周Ⅲ-Ⅳ大节）
机械设计与制造主题实践(二)（3周分散）</t>
  </si>
  <si>
    <t>环境工程专升本2023</t>
  </si>
  <si>
    <t>环G231</t>
  </si>
  <si>
    <t>会计学专升本2023</t>
  </si>
  <si>
    <t>会G231</t>
  </si>
  <si>
    <t>市场营销专升本2023</t>
  </si>
  <si>
    <t>营G231</t>
  </si>
  <si>
    <t>物流管理专升本2023</t>
  </si>
  <si>
    <t>物G231</t>
  </si>
  <si>
    <t>会展专升本2023</t>
  </si>
  <si>
    <t>新会展G231</t>
  </si>
  <si>
    <t>旅游管理专升本2023</t>
  </si>
  <si>
    <t>旅G231</t>
  </si>
  <si>
    <t>人力资源管理专升本2023</t>
  </si>
  <si>
    <t>人资G231</t>
  </si>
  <si>
    <t>制药工程专升本2023</t>
  </si>
  <si>
    <t>药G231</t>
  </si>
  <si>
    <t>电气工程及其自动化专升本2023</t>
  </si>
  <si>
    <t>电G231</t>
  </si>
  <si>
    <t>计算机科学与技术专升本2023</t>
  </si>
  <si>
    <t>计G231</t>
  </si>
  <si>
    <t>英E231</t>
  </si>
  <si>
    <t>安E231</t>
  </si>
  <si>
    <t>教务处</t>
  </si>
  <si>
    <t>预科班</t>
  </si>
  <si>
    <t>预科班预科2023</t>
  </si>
  <si>
    <t>预科</t>
  </si>
  <si>
    <t>2023预科班</t>
  </si>
  <si>
    <t>预231</t>
  </si>
  <si>
    <t>——</t>
  </si>
  <si>
    <t>校内实习</t>
  </si>
  <si>
    <t>校外实习</t>
  </si>
  <si>
    <t>理论课</t>
  </si>
  <si>
    <t>考试周</t>
  </si>
  <si>
    <t>入学教育</t>
  </si>
  <si>
    <t>工程训练A&amp;C</t>
  </si>
  <si>
    <t>课程名称</t>
  </si>
  <si>
    <t>专业班级</t>
  </si>
  <si>
    <t>人数</t>
  </si>
  <si>
    <t>周数</t>
  </si>
  <si>
    <t>分组</t>
  </si>
  <si>
    <t>时间</t>
  </si>
  <si>
    <t>2周</t>
  </si>
  <si>
    <t>第1组</t>
  </si>
  <si>
    <t>1周</t>
  </si>
  <si>
    <t>第2组</t>
  </si>
  <si>
    <t>工程训练C</t>
  </si>
  <si>
    <t>分散到1-16周周一Ⅲ-Ⅳ大节</t>
  </si>
  <si>
    <t>第3组</t>
  </si>
  <si>
    <t>第4组</t>
  </si>
  <si>
    <t>分散到1-16周周三Ⅲ-Ⅳ大节</t>
  </si>
  <si>
    <t>第5组</t>
  </si>
  <si>
    <t>分散到1-16周周四Ⅲ-Ⅳ大节</t>
  </si>
  <si>
    <t>求和项:人数</t>
  </si>
  <si>
    <t>安全工程第二学士学位2022</t>
  </si>
  <si>
    <t>新能源科学与工程本科2021</t>
  </si>
  <si>
    <t>数据科学与大数据技术(中法班)本科2021</t>
  </si>
  <si>
    <r>
      <rPr>
        <sz val="24"/>
        <color theme="1"/>
        <rFont val="等线"/>
        <family val="3"/>
        <charset val="134"/>
      </rPr>
      <t xml:space="preserve">请各位老师仔细核对进程标识，
</t>
    </r>
    <r>
      <rPr>
        <sz val="24"/>
        <color rgb="FFFF0000"/>
        <rFont val="宋体"/>
        <family val="3"/>
        <charset val="134"/>
      </rPr>
      <t>校内实习</t>
    </r>
    <r>
      <rPr>
        <sz val="24"/>
        <color theme="1"/>
        <rFont val="宋体"/>
        <family val="3"/>
        <charset val="134"/>
      </rPr>
      <t>和</t>
    </r>
    <r>
      <rPr>
        <sz val="24"/>
        <color rgb="FFFF0000"/>
        <rFont val="宋体"/>
        <family val="3"/>
        <charset val="134"/>
      </rPr>
      <t>校外实习</t>
    </r>
    <r>
      <rPr>
        <sz val="24"/>
        <color theme="1"/>
        <rFont val="宋体"/>
        <family val="3"/>
        <charset val="134"/>
      </rPr>
      <t xml:space="preserve">是否标注清楚。
教务处会为校外实习的学生统一购置实习保险；
</t>
    </r>
    <r>
      <rPr>
        <sz val="24"/>
        <color theme="4"/>
        <rFont val="宋体"/>
        <family val="3"/>
        <charset val="134"/>
      </rPr>
      <t>如需在19周进程之外的时间为学生购置实习保险，
请在sheet“22秋进程”中备注标明。</t>
    </r>
  </si>
  <si>
    <t>学生类别</t>
  </si>
  <si>
    <t>培养层次</t>
  </si>
  <si>
    <t>学制</t>
  </si>
  <si>
    <t>入学年份</t>
  </si>
  <si>
    <t>毕业年份</t>
  </si>
  <si>
    <t>主修人数</t>
  </si>
  <si>
    <t>二学位/辅修人数</t>
  </si>
  <si>
    <t>安全工程本科2019</t>
  </si>
  <si>
    <t>安191</t>
  </si>
  <si>
    <t>2019</t>
  </si>
  <si>
    <t>0</t>
  </si>
  <si>
    <t>4</t>
  </si>
  <si>
    <t>2023</t>
  </si>
  <si>
    <t>31</t>
  </si>
  <si>
    <t>安192</t>
  </si>
  <si>
    <t>29</t>
  </si>
  <si>
    <t>安全工程(双培)本科2019</t>
  </si>
  <si>
    <t>安S191</t>
  </si>
  <si>
    <t>安全工程(双培)</t>
  </si>
  <si>
    <t>过程装备与控制工程本科2019</t>
  </si>
  <si>
    <t>过191</t>
  </si>
  <si>
    <t>过程装备与控制工程</t>
  </si>
  <si>
    <t>过192</t>
  </si>
  <si>
    <t>环境工程本科2019</t>
  </si>
  <si>
    <t>环191</t>
  </si>
  <si>
    <t>环192</t>
  </si>
  <si>
    <t>28</t>
  </si>
  <si>
    <t>环193</t>
  </si>
  <si>
    <t>机器人工程本科2019</t>
  </si>
  <si>
    <t>机器人191</t>
  </si>
  <si>
    <t>机械电子工程本科2019</t>
  </si>
  <si>
    <t>机电191</t>
  </si>
  <si>
    <t>34</t>
  </si>
  <si>
    <t>机电192</t>
  </si>
  <si>
    <t>36</t>
  </si>
  <si>
    <t>机械工程本科2019</t>
  </si>
  <si>
    <t>机191</t>
  </si>
  <si>
    <t>24</t>
  </si>
  <si>
    <t>机192</t>
  </si>
  <si>
    <t>23</t>
  </si>
  <si>
    <t>机械类本科2019</t>
  </si>
  <si>
    <t>机械类191</t>
  </si>
  <si>
    <t>机械类</t>
  </si>
  <si>
    <t>机械类192</t>
  </si>
  <si>
    <t>机械类193</t>
  </si>
  <si>
    <t>机械类194</t>
  </si>
  <si>
    <t>机械类195</t>
  </si>
  <si>
    <t>能源与动力工程本科2019</t>
  </si>
  <si>
    <t>能动191</t>
  </si>
  <si>
    <t>能动192</t>
  </si>
  <si>
    <t>油气储运工程本科2019</t>
  </si>
  <si>
    <t>储191</t>
  </si>
  <si>
    <t>27</t>
  </si>
  <si>
    <t>储192</t>
  </si>
  <si>
    <t>大数据管理与应用本科2019</t>
  </si>
  <si>
    <t>数管191</t>
  </si>
  <si>
    <t>数管192</t>
  </si>
  <si>
    <t>电子商务本科2019</t>
  </si>
  <si>
    <t>电商191</t>
  </si>
  <si>
    <t>国际经济与贸易本科2019</t>
  </si>
  <si>
    <t>国191</t>
  </si>
  <si>
    <t>国192</t>
  </si>
  <si>
    <t>25</t>
  </si>
  <si>
    <t>国193</t>
  </si>
  <si>
    <t>会计学本科2019</t>
  </si>
  <si>
    <t>会191</t>
  </si>
  <si>
    <t>26</t>
  </si>
  <si>
    <t>会192</t>
  </si>
  <si>
    <t>会计学(国际会计师方向)本科2019</t>
  </si>
  <si>
    <t>会193</t>
  </si>
  <si>
    <t>市场营销本科2019</t>
  </si>
  <si>
    <t>营191</t>
  </si>
  <si>
    <t>32</t>
  </si>
  <si>
    <t>物流管理本科2019</t>
  </si>
  <si>
    <t>物191</t>
  </si>
  <si>
    <t>物192</t>
  </si>
  <si>
    <t>会展经济与管理本科2019</t>
  </si>
  <si>
    <t>会展191</t>
  </si>
  <si>
    <t>20</t>
  </si>
  <si>
    <t>会展192</t>
  </si>
  <si>
    <t>21</t>
  </si>
  <si>
    <t>旅游管理本科2019</t>
  </si>
  <si>
    <t>旅191</t>
  </si>
  <si>
    <t>旅192</t>
  </si>
  <si>
    <t>旅游管理类本科2019</t>
  </si>
  <si>
    <t>旅管类191</t>
  </si>
  <si>
    <t>旅游管理类</t>
  </si>
  <si>
    <t>旅管类192</t>
  </si>
  <si>
    <t>旅管类193</t>
  </si>
  <si>
    <t>人力资源管理本科2019</t>
  </si>
  <si>
    <t>人资191</t>
  </si>
  <si>
    <t>人资192</t>
  </si>
  <si>
    <t>人资193</t>
  </si>
  <si>
    <t>19</t>
  </si>
  <si>
    <t>材料科学与工程本科2019</t>
  </si>
  <si>
    <t>材191</t>
  </si>
  <si>
    <t>材料类本科2019</t>
  </si>
  <si>
    <t>材料类191</t>
  </si>
  <si>
    <t>材料类</t>
  </si>
  <si>
    <t>材料类192</t>
  </si>
  <si>
    <t>材料类193</t>
  </si>
  <si>
    <t>材料类194</t>
  </si>
  <si>
    <t>材料类195</t>
  </si>
  <si>
    <t>高分子材料与工程本科2019</t>
  </si>
  <si>
    <t>高191</t>
  </si>
  <si>
    <t>高192</t>
  </si>
  <si>
    <t>高193</t>
  </si>
  <si>
    <t>功能材料本科2019</t>
  </si>
  <si>
    <t>功材191</t>
  </si>
  <si>
    <t>功能材料</t>
  </si>
  <si>
    <t>化学工程与工艺本科2019</t>
  </si>
  <si>
    <t>化191</t>
  </si>
  <si>
    <t>化192</t>
  </si>
  <si>
    <t>化193</t>
  </si>
  <si>
    <t>化学工程与工艺(双培)本科2019</t>
  </si>
  <si>
    <t>化S191</t>
  </si>
  <si>
    <t>生物制药本科2019</t>
  </si>
  <si>
    <t>生物191</t>
  </si>
  <si>
    <t>应用化学本科2019</t>
  </si>
  <si>
    <t>应191</t>
  </si>
  <si>
    <t>应用化学</t>
  </si>
  <si>
    <t>30</t>
  </si>
  <si>
    <t>制药工程本科2019</t>
  </si>
  <si>
    <t>药191</t>
  </si>
  <si>
    <t>药192</t>
  </si>
  <si>
    <t>电气工程及其自动化本科2019</t>
  </si>
  <si>
    <t>电191</t>
  </si>
  <si>
    <t>电192</t>
  </si>
  <si>
    <t>计算机科学与技术本科2019</t>
  </si>
  <si>
    <t>计191</t>
  </si>
  <si>
    <t>35</t>
  </si>
  <si>
    <t>计192</t>
  </si>
  <si>
    <t>数据科学与大数据技术本科2019</t>
  </si>
  <si>
    <t>大数据191</t>
  </si>
  <si>
    <t>通信工程本科2019</t>
  </si>
  <si>
    <t>通191</t>
  </si>
  <si>
    <t>通192</t>
  </si>
  <si>
    <t>物联网工程本科2019</t>
  </si>
  <si>
    <t>物联网191</t>
  </si>
  <si>
    <t>自动化本科2019</t>
  </si>
  <si>
    <t>自191</t>
  </si>
  <si>
    <t>自192</t>
  </si>
  <si>
    <t>自193</t>
  </si>
  <si>
    <t>2020</t>
  </si>
  <si>
    <t>2024</t>
  </si>
  <si>
    <t>安202</t>
  </si>
  <si>
    <t>环202</t>
  </si>
  <si>
    <t>环203</t>
  </si>
  <si>
    <t>机电202</t>
  </si>
  <si>
    <t>机202</t>
  </si>
  <si>
    <t>能动202</t>
  </si>
  <si>
    <t>能动203</t>
  </si>
  <si>
    <t>数管202</t>
  </si>
  <si>
    <t>国202</t>
  </si>
  <si>
    <t>国203</t>
  </si>
  <si>
    <t>会202</t>
  </si>
  <si>
    <t>会204</t>
  </si>
  <si>
    <t>物202</t>
  </si>
  <si>
    <t>会展202</t>
  </si>
  <si>
    <t>旅202</t>
  </si>
  <si>
    <t>33</t>
  </si>
  <si>
    <t>人资202</t>
  </si>
  <si>
    <t>高202</t>
  </si>
  <si>
    <t>高203</t>
  </si>
  <si>
    <t>化202</t>
  </si>
  <si>
    <t>化203</t>
  </si>
  <si>
    <t>5</t>
  </si>
  <si>
    <t>药202</t>
  </si>
  <si>
    <t>药203</t>
  </si>
  <si>
    <t>电202</t>
  </si>
  <si>
    <t>计202</t>
  </si>
  <si>
    <t>大数据202</t>
  </si>
  <si>
    <t>自202</t>
  </si>
  <si>
    <t>自203</t>
  </si>
  <si>
    <t>2021</t>
  </si>
  <si>
    <t>2025</t>
  </si>
  <si>
    <t>安212</t>
  </si>
  <si>
    <t>环212</t>
  </si>
  <si>
    <t>环213</t>
  </si>
  <si>
    <t>机电212</t>
  </si>
  <si>
    <t>机212</t>
  </si>
  <si>
    <t>机械工程专升本2021</t>
  </si>
  <si>
    <t>机G211</t>
  </si>
  <si>
    <t>2</t>
  </si>
  <si>
    <t>能动212</t>
  </si>
  <si>
    <t>能动213</t>
  </si>
  <si>
    <t>新能源211</t>
  </si>
  <si>
    <t>数管212</t>
  </si>
  <si>
    <t>国212</t>
  </si>
  <si>
    <t>国际经济与贸易专升本2021</t>
  </si>
  <si>
    <t>国G211</t>
  </si>
  <si>
    <t>8</t>
  </si>
  <si>
    <t>会212</t>
  </si>
  <si>
    <t>会213</t>
  </si>
  <si>
    <t>会计学专升本2021</t>
  </si>
  <si>
    <t>会G211</t>
  </si>
  <si>
    <t>14</t>
  </si>
  <si>
    <t>物212</t>
  </si>
  <si>
    <t>新会展211</t>
  </si>
  <si>
    <t>新会展212</t>
  </si>
  <si>
    <t>旅212</t>
  </si>
  <si>
    <t>旅游管理专升本2021</t>
  </si>
  <si>
    <t>旅G211</t>
  </si>
  <si>
    <t>16</t>
  </si>
  <si>
    <t>人资212</t>
  </si>
  <si>
    <t>人力资源管理专升本2021</t>
  </si>
  <si>
    <t>人资G211</t>
  </si>
  <si>
    <t>38</t>
  </si>
  <si>
    <t>人资G212</t>
  </si>
  <si>
    <t>高212</t>
  </si>
  <si>
    <t>高213</t>
  </si>
  <si>
    <t>化212</t>
  </si>
  <si>
    <t>化213</t>
  </si>
  <si>
    <t>化学工程与工艺(双培)本科2021</t>
  </si>
  <si>
    <t>化S211</t>
  </si>
  <si>
    <t>生物212</t>
  </si>
  <si>
    <t>药212</t>
  </si>
  <si>
    <t>药213</t>
  </si>
  <si>
    <t>电212</t>
  </si>
  <si>
    <t>电气工程及其自动化专升本2021</t>
  </si>
  <si>
    <t>电G211</t>
  </si>
  <si>
    <t>11</t>
  </si>
  <si>
    <t>计212</t>
  </si>
  <si>
    <t>计算机科学与技术专升本2021</t>
  </si>
  <si>
    <t>计G211</t>
  </si>
  <si>
    <t>22</t>
  </si>
  <si>
    <t>37</t>
  </si>
  <si>
    <t>17</t>
  </si>
  <si>
    <t>自212</t>
  </si>
  <si>
    <t>自213</t>
  </si>
  <si>
    <t>英语第二学士学位2021</t>
  </si>
  <si>
    <t>英E211</t>
  </si>
  <si>
    <t>2022</t>
  </si>
  <si>
    <t>2026</t>
  </si>
  <si>
    <t>安222</t>
  </si>
  <si>
    <t>环222</t>
  </si>
  <si>
    <t>环223</t>
  </si>
  <si>
    <t>机器人222</t>
  </si>
  <si>
    <t>机222</t>
  </si>
  <si>
    <t>能动222</t>
  </si>
  <si>
    <t>能动223</t>
  </si>
  <si>
    <t>新能源222</t>
  </si>
  <si>
    <t>预科班预科2022</t>
  </si>
  <si>
    <t>2022预科班</t>
  </si>
  <si>
    <t>1</t>
  </si>
  <si>
    <t>数管222</t>
  </si>
  <si>
    <t>电商222</t>
  </si>
  <si>
    <t>会222</t>
  </si>
  <si>
    <t>会223</t>
  </si>
  <si>
    <t>营222</t>
  </si>
  <si>
    <t>市场营销专升本2022</t>
  </si>
  <si>
    <t>物222</t>
  </si>
  <si>
    <t>新会展222</t>
  </si>
  <si>
    <t>旅222</t>
  </si>
  <si>
    <t>人资222</t>
  </si>
  <si>
    <t>人资G222</t>
  </si>
  <si>
    <t>高222</t>
  </si>
  <si>
    <t>高223</t>
  </si>
  <si>
    <t>化222</t>
  </si>
  <si>
    <t>化223</t>
  </si>
  <si>
    <t>生物222</t>
  </si>
  <si>
    <t>药222</t>
  </si>
  <si>
    <t>药223</t>
  </si>
  <si>
    <t>制药工程专升本2022</t>
  </si>
  <si>
    <t>电222</t>
  </si>
  <si>
    <t>计222</t>
  </si>
  <si>
    <t>自222</t>
  </si>
  <si>
    <t>自223</t>
  </si>
  <si>
    <t>班级总人数</t>
  </si>
  <si>
    <t>18-19周会展综合实训（Ⅱ）</t>
    <phoneticPr fontId="17" type="noConversion"/>
  </si>
  <si>
    <t>18-19周会展综合实训（Ⅰ）</t>
    <phoneticPr fontId="17" type="noConversion"/>
  </si>
  <si>
    <t>新能源211</t>
    <phoneticPr fontId="17" type="noConversion"/>
  </si>
  <si>
    <t>1-3周专业实习
16-17周电气控制综合实验
18-19周检测技术专题实验</t>
    <phoneticPr fontId="17" type="noConversion"/>
  </si>
  <si>
    <t>（计算机过程控制工程(Ⅱ)1周、仪表技术专业实习1周、过程装置专业实习1周、运行维护与安全实训1周、工业控制器原理与应用(Ⅱ)1周）（分散到1-10周进行）
计算机过程控制工程综合实践（3周分散）</t>
    <phoneticPr fontId="17" type="noConversion"/>
  </si>
  <si>
    <t>1-3周专业实习
16-17周电气控制综合实验
18-19周检测技术专题实验</t>
    <phoneticPr fontId="17" type="noConversion"/>
  </si>
  <si>
    <t>1-3周电子工程设计B
17-18周计算机组成原理课程设计
19周计算机网络课程设计（另1周分散）</t>
    <phoneticPr fontId="17" type="noConversion"/>
  </si>
  <si>
    <t>工程训练C分散到1-16周周二Ⅲ-Ⅳ大节
19周大数据处理与分析（另1周分散）</t>
    <phoneticPr fontId="17" type="noConversion"/>
  </si>
  <si>
    <t>工程训练C分散到1-16周周三Ⅲ-Ⅳ大节
19周大数据处理与分析（另1周分散）</t>
    <phoneticPr fontId="17" type="noConversion"/>
  </si>
  <si>
    <t>大数据231（中法班）</t>
    <phoneticPr fontId="17" type="noConversion"/>
  </si>
  <si>
    <t>17-19周综合课程设计</t>
    <phoneticPr fontId="17" type="noConversion"/>
  </si>
  <si>
    <t>1-4周生产实习
化工专业实验（4周分散）</t>
    <phoneticPr fontId="17" type="noConversion"/>
  </si>
  <si>
    <t>1-2周国际贸易业务模拟实习
3-4周商业银行业务模拟实习
5-6周经济学研究方法实践
专业综合实习（6周分散）
科学研究训练（2周分散）</t>
    <phoneticPr fontId="17" type="noConversion"/>
  </si>
  <si>
    <t>1-2周ERP软件实习
工商企业实践调研（4周分散）</t>
    <phoneticPr fontId="17" type="noConversion"/>
  </si>
  <si>
    <t>1-2周ERP软件实习
电子商务实践调研（4周分散）</t>
    <phoneticPr fontId="17" type="noConversion"/>
  </si>
  <si>
    <t>工程训练D分散到1-2周Ⅲ-Ⅳ大节
19周国情调研与实践
1-2周数智商业综合实训</t>
    <phoneticPr fontId="17" type="noConversion"/>
  </si>
  <si>
    <t>工程训练D分散到5-7周Ⅲ-Ⅳ大节
1-2周数智商业综合实训
19周国情调研与实践</t>
    <phoneticPr fontId="17" type="noConversion"/>
  </si>
  <si>
    <t>工程训练D分散到3-4周Ⅲ-Ⅳ大节
1-2周数智商业综合实训</t>
    <phoneticPr fontId="17" type="noConversion"/>
  </si>
  <si>
    <t>工程训练D分散到8-9周Ⅲ-Ⅳ大节
19周国情调研与实践</t>
    <phoneticPr fontId="17" type="noConversion"/>
  </si>
  <si>
    <t>环保设备设计基础课程设计（2周分散）
固体废物处理与处置课程设计（1周分散）</t>
    <phoneticPr fontId="17" type="noConversion"/>
  </si>
  <si>
    <t>新会展231-2</t>
    <phoneticPr fontId="17" type="noConversion"/>
  </si>
  <si>
    <t>分散到1-16周周五Ⅲ-Ⅳ大节</t>
    <phoneticPr fontId="17" type="noConversion"/>
  </si>
  <si>
    <t>分散到1-16周周四Ⅲ-Ⅳ大节</t>
    <phoneticPr fontId="17" type="noConversion"/>
  </si>
  <si>
    <t>新会展231-2</t>
    <phoneticPr fontId="17" type="noConversion"/>
  </si>
  <si>
    <t>1-4周生产实习
化工专业实验（4周分散）</t>
    <phoneticPr fontId="17" type="noConversion"/>
  </si>
  <si>
    <t>1周入学教育
2周分散智能机器人实训</t>
    <phoneticPr fontId="17" type="noConversion"/>
  </si>
  <si>
    <t xml:space="preserve">工程项目实践（Ⅰ）（3周分散）
企业实践（3周分散）
</t>
    <phoneticPr fontId="17" type="noConversion"/>
  </si>
  <si>
    <t>工程训练A</t>
    <phoneticPr fontId="17" type="noConversion"/>
  </si>
  <si>
    <t>电工电子实践B</t>
  </si>
  <si>
    <t>材22</t>
  </si>
  <si>
    <t>第10组</t>
  </si>
  <si>
    <t>电工电子实践A</t>
  </si>
  <si>
    <t>机G23</t>
  </si>
  <si>
    <t>第11组</t>
  </si>
  <si>
    <t>电工电子基础与实践</t>
  </si>
  <si>
    <t>环21-2</t>
  </si>
  <si>
    <t>26+29</t>
  </si>
  <si>
    <t>64学时</t>
  </si>
  <si>
    <t>第12组</t>
  </si>
  <si>
    <t>18-19周，其余分散</t>
    <phoneticPr fontId="17" type="noConversion"/>
  </si>
  <si>
    <t>第13组</t>
  </si>
  <si>
    <t>18-20周综合课程设计</t>
    <phoneticPr fontId="17" type="noConversion"/>
  </si>
  <si>
    <t>工程训练A分散到1-16周周五Ⅲ-Ⅳ大节
19-20周计算机辅助设计与工程图学训练</t>
    <phoneticPr fontId="17" type="noConversion"/>
  </si>
  <si>
    <t>19-20周会展综合实训（Ⅰ）</t>
    <phoneticPr fontId="17" type="noConversion"/>
  </si>
  <si>
    <t>电商221</t>
    <phoneticPr fontId="17" type="noConversion"/>
  </si>
  <si>
    <t>15-18周机器人系统集成专业综合训练
19-20周机器人结构分析主题实践</t>
    <phoneticPr fontId="17" type="noConversion"/>
  </si>
  <si>
    <t>1-3周专业实习
13-15周科学研究训练
16-18周专业综合训练
19-20周专业实验</t>
    <phoneticPr fontId="17" type="noConversion"/>
  </si>
  <si>
    <t>18-20周机械设计基础课程设计
单片机原理与接口技术主题实践（2周分散）</t>
    <phoneticPr fontId="17" type="noConversion"/>
  </si>
  <si>
    <t>18-20周机械设计与制造主题实践（II）
单片机原理与接口技术主题实践（2周分散）</t>
    <phoneticPr fontId="17" type="noConversion"/>
  </si>
  <si>
    <t>18-20周机械设计基础课程设计</t>
    <phoneticPr fontId="17" type="noConversion"/>
  </si>
  <si>
    <t>1-3周电子工程设计B
17-18周计算机组成原理课程设计
19-20周计算机网络课程设计</t>
    <phoneticPr fontId="17" type="noConversion"/>
  </si>
  <si>
    <t>分散到1-16周周一Ⅲ-Ⅳ大节</t>
    <phoneticPr fontId="17" type="noConversion"/>
  </si>
  <si>
    <t>分散到1-16周周三Ⅲ-Ⅳ大节</t>
    <phoneticPr fontId="17" type="noConversion"/>
  </si>
  <si>
    <t>工程训练C分散到1-16周周一Ⅲ-Ⅳ大节</t>
    <phoneticPr fontId="17" type="noConversion"/>
  </si>
  <si>
    <t>工程训练C分散到1-16周周一Ⅲ-Ⅳ大节
国情调研与实践（1周分散）</t>
    <phoneticPr fontId="17" type="noConversion"/>
  </si>
  <si>
    <t>1-2周ERP软件实习
19-20周财务管理沙盘模拟实习</t>
    <phoneticPr fontId="17" type="noConversion"/>
  </si>
  <si>
    <t>1-4周专业实习
5-6周物联网工程创新设计
18-20周智能家居综合项目实践</t>
    <phoneticPr fontId="17" type="noConversion"/>
  </si>
  <si>
    <t>17-20周机电系统设计主题实践</t>
    <phoneticPr fontId="17" type="noConversion"/>
  </si>
  <si>
    <t>17-20周机械装备设计主题实践</t>
    <phoneticPr fontId="17" type="noConversion"/>
  </si>
  <si>
    <t>17-20周毕业实习
环境工程专业实验(二)</t>
    <phoneticPr fontId="17" type="noConversion"/>
  </si>
  <si>
    <t>19周国情调研与实践
19-20周数智商业综合实训</t>
    <phoneticPr fontId="17" type="noConversion"/>
  </si>
  <si>
    <t>19周国情调研与实践</t>
    <phoneticPr fontId="17" type="noConversion"/>
  </si>
  <si>
    <t>19-20周数智商业综合实训
19周国情调研与实践</t>
    <phoneticPr fontId="17" type="noConversion"/>
  </si>
  <si>
    <t>19-20周数智商业综合实训</t>
    <phoneticPr fontId="17" type="noConversion"/>
  </si>
  <si>
    <t>19周国情调研与实践</t>
    <phoneticPr fontId="17" type="noConversion"/>
  </si>
  <si>
    <t>面试与应聘场景模拟（2周分散）</t>
    <phoneticPr fontId="17" type="noConversion"/>
  </si>
  <si>
    <t>9-20周专业实习</t>
    <phoneticPr fontId="17" type="noConversion"/>
  </si>
  <si>
    <t>1-20周生产实习与岗位实践</t>
    <phoneticPr fontId="17" type="noConversion"/>
  </si>
  <si>
    <t>1周认识实习
20周科学研究方法训练
19周化工原理课程设计B 
暑期工程实践(二)（4周分散）</t>
    <phoneticPr fontId="17" type="noConversion"/>
  </si>
  <si>
    <t>分散至1-2周周一-周五</t>
    <phoneticPr fontId="17" type="noConversion"/>
  </si>
  <si>
    <t>分散至3-6周周一-周五</t>
    <phoneticPr fontId="17" type="noConversion"/>
  </si>
  <si>
    <t>18-20周环保设备设计基础课程设计
固体废物处理与处置课程设计（1周分散）
电工电子基础与实践（分散进行）</t>
    <phoneticPr fontId="17" type="noConversion"/>
  </si>
  <si>
    <t>工程训练C分散到1-16周周一Ⅲ-Ⅳ大节
电工电子实践B分散至1-2周周一-周五</t>
    <phoneticPr fontId="17" type="noConversion"/>
  </si>
  <si>
    <t>电工电子实践A（分散至3-6周周一-周五）
18-20周机械设计与制造主题实践(二)</t>
    <phoneticPr fontId="17" type="noConversion"/>
  </si>
  <si>
    <t>认识实习（2周分散）
科研方法训练（2周分散）
化工原理课程设计 (19-20周
集中)</t>
    <phoneticPr fontId="17" type="noConversion"/>
  </si>
  <si>
    <t>环保设备设计基础课程设计（3周分散）
固体废物处理与处置课程设计（1周分散）</t>
    <phoneticPr fontId="17" type="noConversion"/>
  </si>
  <si>
    <t>工程项目训练分散到1-16周周二Ⅲ-Ⅳ大节</t>
    <phoneticPr fontId="17" type="noConversion"/>
  </si>
  <si>
    <t>工程项目训练分散到1-16周周二Ⅲ-Ⅳ大节</t>
    <phoneticPr fontId="17" type="noConversion"/>
  </si>
  <si>
    <t>工程训练C分散到1-16周周五Ⅲ-Ⅳ大节</t>
    <phoneticPr fontId="17" type="noConversion"/>
  </si>
  <si>
    <t>工程训练C分散到1-16周周五Ⅲ-Ⅳ大节
19-20周大数据处理与分析</t>
    <phoneticPr fontId="17" type="noConversion"/>
  </si>
  <si>
    <t>分散到1-16周周五Ⅲ-Ⅳ大节</t>
    <phoneticPr fontId="17" type="noConversion"/>
  </si>
  <si>
    <t>高211-3的18周考试周是空的，没有安排考试，后面19-20周实践可否提前；</t>
    <phoneticPr fontId="17" type="noConversion"/>
  </si>
  <si>
    <t>药G22的17周考试周是空的</t>
  </si>
  <si>
    <t>1-3周专业实习
15-16周电气控制综合实验
17-18周检测技术专题实验</t>
    <phoneticPr fontId="17" type="noConversion"/>
  </si>
  <si>
    <t>已调整</t>
    <phoneticPr fontId="17" type="noConversion"/>
  </si>
  <si>
    <t>17-18周职业卫生检测与评价实践</t>
    <phoneticPr fontId="17" type="noConversion"/>
  </si>
  <si>
    <t>工程训练A分散到1-16周周五Ⅲ-Ⅳ大节
18-19周计算机辅助设计与工程图学训练</t>
    <phoneticPr fontId="17" type="noConversion"/>
  </si>
  <si>
    <t>1周入学教育
会展业认知实践（1周分散）</t>
    <phoneticPr fontId="17" type="noConversion"/>
  </si>
  <si>
    <t>1周入学教育
20周大学规划和专业发展研讨营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</si>
</sst>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26"/>
      <color rgb="FFFF0000"/>
      <name val="等线"/>
      <family val="3"/>
      <charset val="134"/>
      <scheme val="minor"/>
    </font>
    <font>
      <sz val="26"/>
      <name val="等线"/>
      <family val="3"/>
      <charset val="134"/>
      <scheme val="minor"/>
    </font>
    <font>
      <sz val="26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24"/>
      <color theme="1"/>
      <name val="等线"/>
      <family val="3"/>
      <charset val="134"/>
    </font>
    <font>
      <sz val="2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0"/>
      <color rgb="FFFF000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24"/>
      <color rgb="FFFF0000"/>
      <name val="宋体"/>
      <family val="3"/>
      <charset val="134"/>
    </font>
    <font>
      <sz val="24"/>
      <color theme="1"/>
      <name val="宋体"/>
      <family val="3"/>
      <charset val="134"/>
    </font>
    <font>
      <sz val="24"/>
      <color theme="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2065187536243"/>
        <bgColor theme="4" tint="0.7999206518753624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14548173467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30" fillId="0" borderId="0">
      <alignment vertical="center"/>
    </xf>
    <xf numFmtId="0" fontId="3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0" fillId="0" borderId="0" xfId="5">
      <alignment vertical="center"/>
    </xf>
    <xf numFmtId="0" fontId="30" fillId="0" borderId="0" xfId="5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2" fillId="5" borderId="2" xfId="5" applyFont="1" applyFill="1" applyBorder="1" applyAlignment="1">
      <alignment horizontal="left" vertical="center" wrapText="1"/>
    </xf>
    <xf numFmtId="0" fontId="30" fillId="5" borderId="2" xfId="5" applyFill="1" applyBorder="1" applyAlignment="1">
      <alignment horizontal="center" vertical="center" wrapText="1"/>
    </xf>
    <xf numFmtId="0" fontId="30" fillId="5" borderId="2" xfId="5" applyFill="1" applyBorder="1" applyAlignment="1">
      <alignment horizontal="center" vertical="center"/>
    </xf>
    <xf numFmtId="0" fontId="13" fillId="5" borderId="2" xfId="5" applyFont="1" applyFill="1" applyBorder="1" applyAlignment="1">
      <alignment horizontal="center" vertical="center" wrapText="1"/>
    </xf>
    <xf numFmtId="0" fontId="30" fillId="6" borderId="2" xfId="5" applyFill="1" applyBorder="1" applyAlignment="1">
      <alignment horizontal="left" vertical="center" wrapText="1"/>
    </xf>
    <xf numFmtId="0" fontId="12" fillId="6" borderId="2" xfId="5" applyFont="1" applyFill="1" applyBorder="1" applyAlignment="1">
      <alignment horizontal="left" vertical="center" wrapText="1"/>
    </xf>
    <xf numFmtId="0" fontId="30" fillId="6" borderId="2" xfId="5" applyFill="1" applyBorder="1" applyAlignment="1">
      <alignment horizontal="center" vertical="center" wrapText="1"/>
    </xf>
    <xf numFmtId="0" fontId="30" fillId="6" borderId="2" xfId="5" applyFill="1" applyBorder="1" applyAlignment="1">
      <alignment horizontal="center" vertical="center"/>
    </xf>
    <xf numFmtId="0" fontId="30" fillId="7" borderId="2" xfId="5" applyFill="1" applyBorder="1" applyAlignment="1">
      <alignment horizontal="left" vertical="center" wrapText="1"/>
    </xf>
    <xf numFmtId="0" fontId="12" fillId="7" borderId="2" xfId="5" applyFont="1" applyFill="1" applyBorder="1" applyAlignment="1">
      <alignment horizontal="left" vertical="center" wrapText="1"/>
    </xf>
    <xf numFmtId="0" fontId="30" fillId="7" borderId="2" xfId="5" applyFill="1" applyBorder="1" applyAlignment="1">
      <alignment horizontal="center" vertical="center" wrapText="1"/>
    </xf>
    <xf numFmtId="0" fontId="30" fillId="7" borderId="2" xfId="5" applyFill="1" applyBorder="1" applyAlignment="1">
      <alignment horizontal="center" vertical="center"/>
    </xf>
    <xf numFmtId="0" fontId="30" fillId="8" borderId="2" xfId="5" applyFill="1" applyBorder="1" applyAlignment="1">
      <alignment horizontal="left" vertical="center" wrapText="1"/>
    </xf>
    <xf numFmtId="0" fontId="12" fillId="8" borderId="2" xfId="5" applyFont="1" applyFill="1" applyBorder="1" applyAlignment="1">
      <alignment horizontal="left" vertical="center" wrapText="1"/>
    </xf>
    <xf numFmtId="0" fontId="30" fillId="8" borderId="2" xfId="5" applyFill="1" applyBorder="1" applyAlignment="1">
      <alignment horizontal="center" vertical="center" wrapText="1"/>
    </xf>
    <xf numFmtId="0" fontId="30" fillId="8" borderId="2" xfId="5" applyFill="1" applyBorder="1" applyAlignment="1">
      <alignment horizontal="center" vertical="center"/>
    </xf>
    <xf numFmtId="0" fontId="30" fillId="9" borderId="2" xfId="5" applyFill="1" applyBorder="1" applyAlignment="1">
      <alignment horizontal="left" vertical="center" wrapText="1"/>
    </xf>
    <xf numFmtId="0" fontId="30" fillId="9" borderId="2" xfId="5" applyFill="1" applyBorder="1" applyAlignment="1">
      <alignment horizontal="center" vertical="center" wrapText="1"/>
    </xf>
    <xf numFmtId="0" fontId="30" fillId="9" borderId="2" xfId="5" applyFill="1" applyBorder="1" applyAlignment="1">
      <alignment horizontal="center" vertical="center"/>
    </xf>
    <xf numFmtId="0" fontId="12" fillId="9" borderId="2" xfId="5" applyFont="1" applyFill="1" applyBorder="1" applyAlignment="1">
      <alignment horizontal="left" vertical="center" wrapText="1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2" borderId="2" xfId="0" applyFont="1" applyFill="1" applyBorder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5" fillId="2" borderId="2" xfId="0" applyFont="1" applyFill="1" applyBorder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19" fillId="0" borderId="2" xfId="0" applyFont="1" applyBorder="1" applyAlignment="1">
      <alignment vertical="center" wrapText="1"/>
    </xf>
    <xf numFmtId="0" fontId="16" fillId="0" borderId="6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12" fillId="0" borderId="6" xfId="0" applyFont="1" applyBorder="1">
      <alignment vertical="center"/>
    </xf>
    <xf numFmtId="0" fontId="20" fillId="0" borderId="9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2" fillId="3" borderId="0" xfId="0" applyFont="1" applyFill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>
      <alignment vertical="center"/>
    </xf>
    <xf numFmtId="0" fontId="25" fillId="9" borderId="2" xfId="5" applyFont="1" applyFill="1" applyBorder="1" applyAlignment="1">
      <alignment horizontal="center" vertical="center" wrapText="1"/>
    </xf>
    <xf numFmtId="0" fontId="25" fillId="8" borderId="2" xfId="5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 wrapText="1"/>
    </xf>
    <xf numFmtId="0" fontId="31" fillId="3" borderId="2" xfId="0" applyFont="1" applyFill="1" applyBorder="1">
      <alignment vertical="center"/>
    </xf>
    <xf numFmtId="0" fontId="25" fillId="5" borderId="2" xfId="5" applyFont="1" applyFill="1" applyBorder="1" applyAlignment="1">
      <alignment horizontal="left" vertical="center" wrapText="1"/>
    </xf>
    <xf numFmtId="0" fontId="30" fillId="11" borderId="2" xfId="5" applyFill="1" applyBorder="1" applyAlignment="1">
      <alignment horizontal="center" vertical="center" wrapText="1"/>
    </xf>
    <xf numFmtId="0" fontId="30" fillId="11" borderId="2" xfId="5" applyFill="1" applyBorder="1" applyAlignment="1">
      <alignment horizontal="center" vertical="center"/>
    </xf>
    <xf numFmtId="0" fontId="13" fillId="11" borderId="2" xfId="5" applyFont="1" applyFill="1" applyBorder="1" applyAlignment="1">
      <alignment horizontal="center" vertical="center"/>
    </xf>
    <xf numFmtId="0" fontId="30" fillId="11" borderId="2" xfId="5" applyFill="1" applyBorder="1">
      <alignment vertical="center"/>
    </xf>
    <xf numFmtId="0" fontId="30" fillId="11" borderId="2" xfId="5" applyFill="1" applyBorder="1" applyAlignment="1">
      <alignment horizontal="left" vertical="center"/>
    </xf>
    <xf numFmtId="0" fontId="16" fillId="12" borderId="2" xfId="0" applyFont="1" applyFill="1" applyBorder="1" applyAlignment="1">
      <alignment vertical="center" wrapText="1"/>
    </xf>
    <xf numFmtId="0" fontId="16" fillId="12" borderId="10" xfId="0" applyFont="1" applyFill="1" applyBorder="1" applyAlignment="1">
      <alignment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 wrapText="1"/>
    </xf>
    <xf numFmtId="0" fontId="31" fillId="3" borderId="2" xfId="0" applyFont="1" applyFill="1" applyBorder="1" applyAlignment="1">
      <alignment vertical="center" wrapText="1"/>
    </xf>
    <xf numFmtId="0" fontId="25" fillId="7" borderId="2" xfId="5" applyFont="1" applyFill="1" applyBorder="1" applyAlignment="1">
      <alignment horizontal="center" vertical="center" wrapText="1"/>
    </xf>
    <xf numFmtId="0" fontId="16" fillId="13" borderId="2" xfId="0" applyFont="1" applyFill="1" applyBorder="1">
      <alignment vertical="center"/>
    </xf>
    <xf numFmtId="0" fontId="16" fillId="13" borderId="2" xfId="0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vertical="center" wrapText="1"/>
    </xf>
    <xf numFmtId="0" fontId="12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vertical="center" wrapText="1"/>
    </xf>
    <xf numFmtId="0" fontId="16" fillId="13" borderId="2" xfId="0" applyFont="1" applyFill="1" applyBorder="1" applyAlignment="1">
      <alignment horizontal="center" vertical="center" wrapText="1"/>
    </xf>
    <xf numFmtId="0" fontId="18" fillId="13" borderId="2" xfId="0" applyFont="1" applyFill="1" applyBorder="1" applyAlignment="1">
      <alignment vertical="center" wrapText="1"/>
    </xf>
    <xf numFmtId="0" fontId="12" fillId="13" borderId="0" xfId="0" applyFont="1" applyFill="1">
      <alignment vertical="center"/>
    </xf>
    <xf numFmtId="0" fontId="17" fillId="13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3" borderId="6" xfId="0" applyFont="1" applyFill="1" applyBorder="1">
      <alignment vertical="center"/>
    </xf>
    <xf numFmtId="0" fontId="12" fillId="1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8" xfId="5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7">
    <cellStyle name="常规" xfId="0" builtinId="0"/>
    <cellStyle name="常规 13" xfId="2" xr:uid="{00000000-0005-0000-0000-000032000000}"/>
    <cellStyle name="常规 14" xfId="3" xr:uid="{00000000-0005-0000-0000-000033000000}"/>
    <cellStyle name="常规 15" xfId="4" xr:uid="{00000000-0005-0000-0000-000034000000}"/>
    <cellStyle name="常规 16" xfId="1" xr:uid="{00000000-0005-0000-0000-000020000000}"/>
    <cellStyle name="常规 2" xfId="5" xr:uid="{00000000-0005-0000-0000-000035000000}"/>
    <cellStyle name="常规 4" xfId="6" xr:uid="{00000000-0005-0000-0000-000036000000}"/>
  </cellStyles>
  <dxfs count="1">
    <dxf>
      <fill>
        <patternFill patternType="solid">
          <fgColor rgb="FFBDD7EE"/>
          <bgColor rgb="FF0000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19;&#24635;--&#21547;&#30740;&#31350;&#29983;--&#29141;&#21270;&#23454;&#20064;&#35745;&#21010;2021--&#26446;&#23567;&#33395;&#32769;&#24072;&#35843;&#25972;&#21518;---&#21512;&#24182;&#21333;&#20803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--&#29677;&#32423;&#20449;&#246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年实习计划--燕山"/>
      <sheetName val="Sheet1"/>
      <sheetName val="2021年实习计划--其他"/>
      <sheetName val="2021年教育培训中心学生实训课程明细"/>
      <sheetName val="2021年燕化公司接待高等院校实习装置分布情况"/>
      <sheetName val="20-21春教学进程"/>
      <sheetName val="打印版"/>
      <sheetName val="基础数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result--班级信息"/>
    </sheetNames>
    <sheetDataSet>
      <sheetData sheetId="0"/>
      <sheetData sheetId="1">
        <row r="1">
          <cell r="N1" t="str">
            <v>专业学生类别年级</v>
          </cell>
          <cell r="O1" t="str">
            <v>学生类别</v>
          </cell>
        </row>
        <row r="2">
          <cell r="N2" t="str">
            <v>预科班预科2019</v>
          </cell>
          <cell r="O2" t="str">
            <v>预科</v>
          </cell>
        </row>
        <row r="3">
          <cell r="N3" t="str">
            <v>预科班预科2020</v>
          </cell>
          <cell r="O3" t="str">
            <v>预科</v>
          </cell>
        </row>
        <row r="4">
          <cell r="N4" t="str">
            <v>预科班预科2021</v>
          </cell>
          <cell r="O4" t="str">
            <v>预科</v>
          </cell>
        </row>
        <row r="5">
          <cell r="N5" t="str">
            <v>预科班预科2022</v>
          </cell>
          <cell r="O5" t="str">
            <v>预科</v>
          </cell>
        </row>
        <row r="6">
          <cell r="N6" t="str">
            <v>会计学FX辅修2009</v>
          </cell>
          <cell r="O6" t="str">
            <v>辅修</v>
          </cell>
        </row>
        <row r="7">
          <cell r="N7" t="str">
            <v>会计学辅修2009</v>
          </cell>
          <cell r="O7" t="str">
            <v>辅修</v>
          </cell>
        </row>
        <row r="8">
          <cell r="N8" t="str">
            <v>安全工程本科2013</v>
          </cell>
          <cell r="O8" t="str">
            <v>本科</v>
          </cell>
        </row>
        <row r="9">
          <cell r="N9" t="str">
            <v>安全工程本科2014</v>
          </cell>
          <cell r="O9" t="str">
            <v>本科</v>
          </cell>
        </row>
        <row r="10">
          <cell r="N10" t="str">
            <v>安全工程本科2015</v>
          </cell>
          <cell r="O10" t="str">
            <v>本科</v>
          </cell>
        </row>
        <row r="11">
          <cell r="N11" t="str">
            <v>安全工程本科2016</v>
          </cell>
          <cell r="O11" t="str">
            <v>本科</v>
          </cell>
        </row>
        <row r="12">
          <cell r="N12" t="str">
            <v>安全工程本科2017</v>
          </cell>
          <cell r="O12" t="str">
            <v>本科</v>
          </cell>
        </row>
        <row r="13">
          <cell r="N13" t="str">
            <v>安全工程本科2017</v>
          </cell>
          <cell r="O13" t="str">
            <v>本科</v>
          </cell>
        </row>
        <row r="14">
          <cell r="N14" t="str">
            <v>安全工程本科2018</v>
          </cell>
          <cell r="O14" t="str">
            <v>本科</v>
          </cell>
        </row>
        <row r="15">
          <cell r="N15" t="str">
            <v>安全工程本科2018</v>
          </cell>
          <cell r="O15" t="str">
            <v>本科</v>
          </cell>
        </row>
        <row r="16">
          <cell r="N16" t="str">
            <v>安全工程本科2019</v>
          </cell>
          <cell r="O16" t="str">
            <v>本科</v>
          </cell>
        </row>
        <row r="17">
          <cell r="N17" t="str">
            <v>安全工程本科2019</v>
          </cell>
          <cell r="O17" t="str">
            <v>本科</v>
          </cell>
        </row>
        <row r="18">
          <cell r="N18" t="str">
            <v>安全工程本科2020</v>
          </cell>
          <cell r="O18" t="str">
            <v>本科</v>
          </cell>
        </row>
        <row r="19">
          <cell r="N19" t="str">
            <v>安全工程本科2020</v>
          </cell>
          <cell r="O19" t="str">
            <v>本科</v>
          </cell>
        </row>
        <row r="20">
          <cell r="N20" t="str">
            <v>安全工程本科2021</v>
          </cell>
          <cell r="O20" t="str">
            <v>本科</v>
          </cell>
        </row>
        <row r="21">
          <cell r="N21" t="str">
            <v>安全工程本科2021</v>
          </cell>
          <cell r="O21" t="str">
            <v>本科</v>
          </cell>
        </row>
        <row r="22">
          <cell r="N22" t="str">
            <v>安全工程本科2022</v>
          </cell>
          <cell r="O22" t="str">
            <v>本科</v>
          </cell>
        </row>
        <row r="23">
          <cell r="N23" t="str">
            <v>安全工程本科2022</v>
          </cell>
          <cell r="O23" t="str">
            <v>本科</v>
          </cell>
        </row>
        <row r="24">
          <cell r="N24" t="str">
            <v>安全工程第二学士学位2020</v>
          </cell>
          <cell r="O24" t="str">
            <v>第二学士学位</v>
          </cell>
        </row>
        <row r="25">
          <cell r="N25" t="str">
            <v>安全工程第二学士学位2022</v>
          </cell>
          <cell r="O25" t="str">
            <v>第二学士学位</v>
          </cell>
        </row>
        <row r="26">
          <cell r="N26" t="str">
            <v>安全工程专升本2022</v>
          </cell>
          <cell r="O26" t="str">
            <v>专升本</v>
          </cell>
        </row>
        <row r="27">
          <cell r="N27" t="str">
            <v>安全工程专升本2022</v>
          </cell>
          <cell r="O27" t="str">
            <v>专升本</v>
          </cell>
        </row>
        <row r="28">
          <cell r="N28" t="str">
            <v>安全工程(双培)本科2015</v>
          </cell>
          <cell r="O28" t="str">
            <v>本科</v>
          </cell>
        </row>
        <row r="29">
          <cell r="N29" t="str">
            <v>安全工程(双培)本科2016</v>
          </cell>
          <cell r="O29" t="str">
            <v>本科</v>
          </cell>
        </row>
        <row r="30">
          <cell r="N30" t="str">
            <v>安全工程(双培)本科2017</v>
          </cell>
          <cell r="O30" t="str">
            <v>本科</v>
          </cell>
        </row>
        <row r="31">
          <cell r="N31" t="str">
            <v>安全工程(双培)本科2018</v>
          </cell>
          <cell r="O31" t="str">
            <v>本科</v>
          </cell>
        </row>
        <row r="32">
          <cell r="N32" t="str">
            <v>安全工程(双培)本科2019</v>
          </cell>
          <cell r="O32" t="str">
            <v>本科</v>
          </cell>
        </row>
        <row r="33">
          <cell r="N33" t="str">
            <v>（研）材料与化工硕士研究生2020</v>
          </cell>
          <cell r="O33" t="str">
            <v>硕士研究生</v>
          </cell>
        </row>
        <row r="34">
          <cell r="N34" t="str">
            <v>（研）材料与化工硕士研究生2021</v>
          </cell>
          <cell r="O34" t="str">
            <v>硕士研究生</v>
          </cell>
        </row>
        <row r="35">
          <cell r="N35" t="str">
            <v>（研）材料与化工硕士研究生2022</v>
          </cell>
          <cell r="O35" t="str">
            <v>硕士研究生</v>
          </cell>
        </row>
        <row r="36">
          <cell r="N36" t="str">
            <v>材料科学与工程本科2009</v>
          </cell>
          <cell r="O36" t="str">
            <v>本科</v>
          </cell>
        </row>
        <row r="37">
          <cell r="N37" t="str">
            <v>材料科学与工程本科2010</v>
          </cell>
          <cell r="O37" t="str">
            <v>本科</v>
          </cell>
        </row>
        <row r="38">
          <cell r="N38" t="str">
            <v>材料科学与工程本科2011</v>
          </cell>
          <cell r="O38" t="str">
            <v>本科</v>
          </cell>
        </row>
        <row r="39">
          <cell r="N39" t="str">
            <v>材料科学与工程本科2012</v>
          </cell>
          <cell r="O39" t="str">
            <v>本科</v>
          </cell>
        </row>
        <row r="40">
          <cell r="N40" t="str">
            <v>材料科学与工程本科2013</v>
          </cell>
          <cell r="O40" t="str">
            <v>本科</v>
          </cell>
        </row>
        <row r="41">
          <cell r="N41" t="str">
            <v>材料科学与工程本科2014</v>
          </cell>
          <cell r="O41" t="str">
            <v>本科</v>
          </cell>
        </row>
        <row r="42">
          <cell r="N42" t="str">
            <v>材料科学与工程本科2015</v>
          </cell>
          <cell r="O42" t="str">
            <v>本科</v>
          </cell>
        </row>
        <row r="43">
          <cell r="N43" t="str">
            <v>材料科学与工程本科2016</v>
          </cell>
          <cell r="O43" t="str">
            <v>本科</v>
          </cell>
        </row>
        <row r="44">
          <cell r="N44" t="str">
            <v>材料科学与工程本科2017</v>
          </cell>
          <cell r="O44" t="str">
            <v>本科</v>
          </cell>
        </row>
        <row r="45">
          <cell r="N45" t="str">
            <v>材料科学与工程本科2018</v>
          </cell>
          <cell r="O45" t="str">
            <v>本科</v>
          </cell>
        </row>
        <row r="46">
          <cell r="N46" t="str">
            <v>材料科学与工程本科2019</v>
          </cell>
          <cell r="O46" t="str">
            <v>本科</v>
          </cell>
        </row>
        <row r="47">
          <cell r="N47" t="str">
            <v>材料科学与工程本科2020</v>
          </cell>
          <cell r="O47" t="str">
            <v>本科</v>
          </cell>
        </row>
        <row r="48">
          <cell r="N48" t="str">
            <v>材料科学与工程本科2021</v>
          </cell>
          <cell r="O48" t="str">
            <v>本科</v>
          </cell>
        </row>
        <row r="49">
          <cell r="N49" t="str">
            <v>材料科学与工程本科2022</v>
          </cell>
          <cell r="O49" t="str">
            <v>本科</v>
          </cell>
        </row>
        <row r="50">
          <cell r="N50" t="str">
            <v>材料科学与工程专升本2014</v>
          </cell>
          <cell r="O50" t="str">
            <v>专升本</v>
          </cell>
        </row>
        <row r="51">
          <cell r="N51" t="str">
            <v>材料科学与工程专升本2015</v>
          </cell>
          <cell r="O51" t="str">
            <v>专升本</v>
          </cell>
        </row>
        <row r="52">
          <cell r="N52" t="str">
            <v>材料科学与工程专升本2016</v>
          </cell>
          <cell r="O52" t="str">
            <v>专升本</v>
          </cell>
        </row>
        <row r="53">
          <cell r="N53" t="str">
            <v>材料科学与工程专升本2017</v>
          </cell>
          <cell r="O53" t="str">
            <v>专升本</v>
          </cell>
        </row>
        <row r="54">
          <cell r="N54" t="str">
            <v>材料科学与工程(双培)本科2015</v>
          </cell>
          <cell r="O54" t="str">
            <v>本科</v>
          </cell>
        </row>
        <row r="55">
          <cell r="N55" t="str">
            <v>（研）材料科学与工程硕士研究生2022</v>
          </cell>
          <cell r="O55" t="str">
            <v>硕士研究生</v>
          </cell>
        </row>
        <row r="56">
          <cell r="N56" t="str">
            <v>（研）材料与化工硕士研究生2022</v>
          </cell>
          <cell r="O56" t="str">
            <v>硕士研究生</v>
          </cell>
        </row>
        <row r="57">
          <cell r="N57" t="str">
            <v>（研）材料与化工硕士研究生2022</v>
          </cell>
          <cell r="O57" t="str">
            <v>硕士研究生</v>
          </cell>
        </row>
        <row r="58">
          <cell r="N58" t="str">
            <v>（研）材料与化工硕士研究生2022</v>
          </cell>
          <cell r="O58" t="str">
            <v>硕士研究生</v>
          </cell>
        </row>
        <row r="59">
          <cell r="N59" t="str">
            <v>材料类本科2015</v>
          </cell>
          <cell r="O59" t="str">
            <v>本科</v>
          </cell>
        </row>
        <row r="60">
          <cell r="N60" t="str">
            <v>材料类本科2015</v>
          </cell>
          <cell r="O60" t="str">
            <v>本科</v>
          </cell>
        </row>
        <row r="61">
          <cell r="N61" t="str">
            <v>材料类本科2015</v>
          </cell>
          <cell r="O61" t="str">
            <v>本科</v>
          </cell>
        </row>
        <row r="62">
          <cell r="N62" t="str">
            <v>材料类本科2015</v>
          </cell>
          <cell r="O62" t="str">
            <v>本科</v>
          </cell>
        </row>
        <row r="63">
          <cell r="N63" t="str">
            <v>材料类本科2015</v>
          </cell>
          <cell r="O63" t="str">
            <v>本科</v>
          </cell>
        </row>
        <row r="64">
          <cell r="N64" t="str">
            <v>材料类本科2016</v>
          </cell>
          <cell r="O64" t="str">
            <v>本科</v>
          </cell>
        </row>
        <row r="65">
          <cell r="N65" t="str">
            <v>材料类本科2016</v>
          </cell>
          <cell r="O65" t="str">
            <v>本科</v>
          </cell>
        </row>
        <row r="66">
          <cell r="N66" t="str">
            <v>材料类本科2016</v>
          </cell>
          <cell r="O66" t="str">
            <v>本科</v>
          </cell>
        </row>
        <row r="67">
          <cell r="N67" t="str">
            <v>材料类本科2016</v>
          </cell>
          <cell r="O67" t="str">
            <v>本科</v>
          </cell>
        </row>
        <row r="68">
          <cell r="N68" t="str">
            <v>材料类本科2016</v>
          </cell>
          <cell r="O68" t="str">
            <v>本科</v>
          </cell>
        </row>
        <row r="69">
          <cell r="N69" t="str">
            <v>材料类本科2017</v>
          </cell>
          <cell r="O69" t="str">
            <v>本科</v>
          </cell>
        </row>
        <row r="70">
          <cell r="N70" t="str">
            <v>材料类本科2017</v>
          </cell>
          <cell r="O70" t="str">
            <v>本科</v>
          </cell>
        </row>
        <row r="71">
          <cell r="N71" t="str">
            <v>材料类本科2017</v>
          </cell>
          <cell r="O71" t="str">
            <v>本科</v>
          </cell>
        </row>
        <row r="72">
          <cell r="N72" t="str">
            <v>材料类本科2017</v>
          </cell>
          <cell r="O72" t="str">
            <v>本科</v>
          </cell>
        </row>
        <row r="73">
          <cell r="N73" t="str">
            <v>材料类本科2017</v>
          </cell>
          <cell r="O73" t="str">
            <v>本科</v>
          </cell>
        </row>
        <row r="74">
          <cell r="N74" t="str">
            <v>材料类本科2018</v>
          </cell>
          <cell r="O74" t="str">
            <v>本科</v>
          </cell>
        </row>
        <row r="75">
          <cell r="N75" t="str">
            <v>材料类本科2018</v>
          </cell>
          <cell r="O75" t="str">
            <v>本科</v>
          </cell>
        </row>
        <row r="76">
          <cell r="N76" t="str">
            <v>材料类本科2018</v>
          </cell>
          <cell r="O76" t="str">
            <v>本科</v>
          </cell>
        </row>
        <row r="77">
          <cell r="N77" t="str">
            <v>材料类本科2018</v>
          </cell>
          <cell r="O77" t="str">
            <v>本科</v>
          </cell>
        </row>
        <row r="78">
          <cell r="N78" t="str">
            <v>材料类本科2018</v>
          </cell>
          <cell r="O78" t="str">
            <v>本科</v>
          </cell>
        </row>
        <row r="79">
          <cell r="N79" t="str">
            <v>材料类本科2019</v>
          </cell>
          <cell r="O79" t="str">
            <v>本科</v>
          </cell>
        </row>
        <row r="80">
          <cell r="N80" t="str">
            <v>材料类本科2019</v>
          </cell>
          <cell r="O80" t="str">
            <v>本科</v>
          </cell>
        </row>
        <row r="81">
          <cell r="N81" t="str">
            <v>材料类本科2019</v>
          </cell>
          <cell r="O81" t="str">
            <v>本科</v>
          </cell>
        </row>
        <row r="82">
          <cell r="N82" t="str">
            <v>材料类本科2019</v>
          </cell>
          <cell r="O82" t="str">
            <v>本科</v>
          </cell>
        </row>
        <row r="83">
          <cell r="N83" t="str">
            <v>材料类本科2019</v>
          </cell>
          <cell r="O83" t="str">
            <v>本科</v>
          </cell>
        </row>
        <row r="84">
          <cell r="N84" t="str">
            <v>（研）材料科学与工程硕士研究生2020</v>
          </cell>
          <cell r="O84" t="str">
            <v>硕士研究生</v>
          </cell>
        </row>
        <row r="85">
          <cell r="N85" t="str">
            <v>（研）材料与化工硕士研究生2020</v>
          </cell>
          <cell r="O85" t="str">
            <v>硕士研究生</v>
          </cell>
        </row>
        <row r="86">
          <cell r="N86" t="str">
            <v>（研）材料科学与工程硕士研究生2021</v>
          </cell>
          <cell r="O86" t="str">
            <v>硕士研究生</v>
          </cell>
        </row>
        <row r="87">
          <cell r="N87" t="str">
            <v>（研）材料与化工硕士研究生2021</v>
          </cell>
          <cell r="O87" t="str">
            <v>硕士研究生</v>
          </cell>
        </row>
        <row r="88">
          <cell r="N88" t="str">
            <v>测控技术与仪器本科2004</v>
          </cell>
          <cell r="O88" t="str">
            <v>本科</v>
          </cell>
        </row>
        <row r="89">
          <cell r="N89" t="str">
            <v>测控技术与仪器本科2004</v>
          </cell>
          <cell r="O89" t="str">
            <v>本科</v>
          </cell>
        </row>
        <row r="90">
          <cell r="N90" t="str">
            <v>测控技术与仪器本科2005</v>
          </cell>
          <cell r="O90" t="str">
            <v>本科</v>
          </cell>
        </row>
        <row r="91">
          <cell r="N91" t="str">
            <v>测控技术与仪器本科2005</v>
          </cell>
          <cell r="O91" t="str">
            <v>本科</v>
          </cell>
        </row>
        <row r="92">
          <cell r="N92" t="str">
            <v>测控技术与仪器本科2006</v>
          </cell>
          <cell r="O92" t="str">
            <v>本科</v>
          </cell>
        </row>
        <row r="93">
          <cell r="N93" t="str">
            <v>测控技术与仪器本科2006</v>
          </cell>
          <cell r="O93" t="str">
            <v>本科</v>
          </cell>
        </row>
        <row r="94">
          <cell r="N94" t="str">
            <v>测控技术与仪器本科2007</v>
          </cell>
          <cell r="O94" t="str">
            <v>本科</v>
          </cell>
        </row>
        <row r="95">
          <cell r="N95" t="str">
            <v>测控技术与仪器本科2007</v>
          </cell>
          <cell r="O95" t="str">
            <v>本科</v>
          </cell>
        </row>
        <row r="96">
          <cell r="N96" t="str">
            <v>测控技术与仪器本科2008</v>
          </cell>
          <cell r="O96" t="str">
            <v>本科</v>
          </cell>
        </row>
        <row r="97">
          <cell r="N97" t="str">
            <v>测控技术与仪器本科2008</v>
          </cell>
          <cell r="O97" t="str">
            <v>本科</v>
          </cell>
        </row>
        <row r="98">
          <cell r="N98" t="str">
            <v>测控技术与仪器本科2009</v>
          </cell>
          <cell r="O98" t="str">
            <v>本科</v>
          </cell>
        </row>
        <row r="99">
          <cell r="N99" t="str">
            <v>测控技术与仪器专业本科2009</v>
          </cell>
          <cell r="O99" t="str">
            <v>本科</v>
          </cell>
        </row>
        <row r="100">
          <cell r="N100" t="str">
            <v>测控技术与仪器本科2009</v>
          </cell>
          <cell r="O100" t="str">
            <v>本科</v>
          </cell>
        </row>
        <row r="101">
          <cell r="N101" t="str">
            <v>测控技术与仪器专业本科2009</v>
          </cell>
          <cell r="O101" t="str">
            <v>本科</v>
          </cell>
        </row>
        <row r="102">
          <cell r="N102" t="str">
            <v>测控技术与仪器本科2010</v>
          </cell>
          <cell r="O102" t="str">
            <v>本科</v>
          </cell>
        </row>
        <row r="103">
          <cell r="N103" t="str">
            <v>测控技术与仪器专业本科2010</v>
          </cell>
          <cell r="O103" t="str">
            <v>本科</v>
          </cell>
        </row>
        <row r="104">
          <cell r="N104" t="str">
            <v>测控技术与仪器本科2010</v>
          </cell>
          <cell r="O104" t="str">
            <v>本科</v>
          </cell>
        </row>
        <row r="105">
          <cell r="N105" t="str">
            <v>测控技术与仪器专业本科2010</v>
          </cell>
          <cell r="O105" t="str">
            <v>本科</v>
          </cell>
        </row>
        <row r="106">
          <cell r="N106" t="str">
            <v>测控技术与仪器专业本科2011</v>
          </cell>
          <cell r="O106" t="str">
            <v>本科</v>
          </cell>
        </row>
        <row r="107">
          <cell r="N107" t="str">
            <v>测控技术与仪器专业本科2012</v>
          </cell>
          <cell r="O107" t="str">
            <v>本科</v>
          </cell>
        </row>
        <row r="108">
          <cell r="N108" t="str">
            <v>测控技术与仪器专业本科2013</v>
          </cell>
          <cell r="O108" t="str">
            <v>本科</v>
          </cell>
        </row>
        <row r="109">
          <cell r="N109" t="str">
            <v>测控技术与仪器专业本科2014</v>
          </cell>
          <cell r="O109" t="str">
            <v>本科</v>
          </cell>
        </row>
        <row r="110">
          <cell r="N110" t="str">
            <v>测控技术与仪器专业本科2015</v>
          </cell>
          <cell r="O110" t="str">
            <v>本科</v>
          </cell>
        </row>
        <row r="111">
          <cell r="N111" t="str">
            <v>测控技术与仪器专业本科2016</v>
          </cell>
          <cell r="O111" t="str">
            <v>本科</v>
          </cell>
        </row>
        <row r="112">
          <cell r="N112" t="str">
            <v>测控技术与仪器专业本科2017</v>
          </cell>
          <cell r="O112" t="str">
            <v>本科</v>
          </cell>
        </row>
        <row r="113">
          <cell r="N113" t="str">
            <v>测控技术与仪器专业本科2018</v>
          </cell>
          <cell r="O113" t="str">
            <v>本科</v>
          </cell>
        </row>
        <row r="114">
          <cell r="N114" t="str">
            <v>油气储运工程本科2007</v>
          </cell>
          <cell r="O114" t="str">
            <v>本科</v>
          </cell>
        </row>
        <row r="115">
          <cell r="N115" t="str">
            <v>油气储运工程本科2008</v>
          </cell>
          <cell r="O115" t="str">
            <v>本科</v>
          </cell>
        </row>
        <row r="116">
          <cell r="N116" t="str">
            <v>油气储运工程本科2009</v>
          </cell>
          <cell r="O116" t="str">
            <v>本科</v>
          </cell>
        </row>
        <row r="117">
          <cell r="N117" t="str">
            <v>油气储运工程本科2010</v>
          </cell>
          <cell r="O117" t="str">
            <v>本科</v>
          </cell>
        </row>
        <row r="118">
          <cell r="N118" t="str">
            <v>油气储运工程本科2011</v>
          </cell>
          <cell r="O118" t="str">
            <v>本科</v>
          </cell>
        </row>
        <row r="119">
          <cell r="N119" t="str">
            <v>油气储运工程本科2011</v>
          </cell>
          <cell r="O119" t="str">
            <v>本科</v>
          </cell>
        </row>
        <row r="120">
          <cell r="N120" t="str">
            <v>油气储运工程本科2012</v>
          </cell>
          <cell r="O120" t="str">
            <v>本科</v>
          </cell>
        </row>
        <row r="121">
          <cell r="N121" t="str">
            <v>油气储运工程本科2012</v>
          </cell>
          <cell r="O121" t="str">
            <v>本科</v>
          </cell>
        </row>
        <row r="122">
          <cell r="N122" t="str">
            <v>油气储运工程本科2013</v>
          </cell>
          <cell r="O122" t="str">
            <v>本科</v>
          </cell>
        </row>
        <row r="123">
          <cell r="N123" t="str">
            <v>油气储运工程本科2013</v>
          </cell>
          <cell r="O123" t="str">
            <v>本科</v>
          </cell>
        </row>
        <row r="124">
          <cell r="N124" t="str">
            <v>油气储运工程本科2014</v>
          </cell>
          <cell r="O124" t="str">
            <v>本科</v>
          </cell>
        </row>
        <row r="125">
          <cell r="N125" t="str">
            <v>油气储运工程本科2014</v>
          </cell>
          <cell r="O125" t="str">
            <v>本科</v>
          </cell>
        </row>
        <row r="126">
          <cell r="N126" t="str">
            <v>油气储运工程本科2015</v>
          </cell>
          <cell r="O126" t="str">
            <v>本科</v>
          </cell>
        </row>
        <row r="127">
          <cell r="N127" t="str">
            <v>油气储运工程本科2015</v>
          </cell>
          <cell r="O127" t="str">
            <v>本科</v>
          </cell>
        </row>
        <row r="128">
          <cell r="N128" t="str">
            <v>油气储运工程本科2016</v>
          </cell>
          <cell r="O128" t="str">
            <v>本科</v>
          </cell>
        </row>
        <row r="129">
          <cell r="N129" t="str">
            <v>油气储运工程本科2016</v>
          </cell>
          <cell r="O129" t="str">
            <v>本科</v>
          </cell>
        </row>
        <row r="130">
          <cell r="N130" t="str">
            <v>油气储运工程本科2017</v>
          </cell>
          <cell r="O130" t="str">
            <v>本科</v>
          </cell>
        </row>
        <row r="131">
          <cell r="N131" t="str">
            <v>油气储运工程本科2017</v>
          </cell>
          <cell r="O131" t="str">
            <v>本科</v>
          </cell>
        </row>
        <row r="132">
          <cell r="N132" t="str">
            <v>油气储运工程本科2018</v>
          </cell>
          <cell r="O132" t="str">
            <v>本科</v>
          </cell>
        </row>
        <row r="133">
          <cell r="N133" t="str">
            <v>油气储运工程本科2018</v>
          </cell>
          <cell r="O133" t="str">
            <v>本科</v>
          </cell>
        </row>
        <row r="134">
          <cell r="N134" t="str">
            <v>油气储运工程本科2019</v>
          </cell>
          <cell r="O134" t="str">
            <v>本科</v>
          </cell>
        </row>
        <row r="135">
          <cell r="N135" t="str">
            <v>油气储运工程本科2019</v>
          </cell>
          <cell r="O135" t="str">
            <v>本科</v>
          </cell>
        </row>
        <row r="136">
          <cell r="N136" t="str">
            <v>油气储运工程本科2020</v>
          </cell>
          <cell r="O136" t="str">
            <v>本科</v>
          </cell>
        </row>
        <row r="137">
          <cell r="N137" t="str">
            <v>数据科学与大数据技术本科2018</v>
          </cell>
          <cell r="O137" t="str">
            <v>本科</v>
          </cell>
        </row>
        <row r="138">
          <cell r="N138" t="str">
            <v>数据科学与大数据技术本科2019</v>
          </cell>
          <cell r="O138" t="str">
            <v>本科</v>
          </cell>
        </row>
        <row r="139">
          <cell r="N139" t="str">
            <v>数据科学与大数据技术本科2020</v>
          </cell>
          <cell r="O139" t="str">
            <v>本科</v>
          </cell>
        </row>
        <row r="140">
          <cell r="N140" t="str">
            <v>数据科学与大数据技术本科2020</v>
          </cell>
          <cell r="O140" t="str">
            <v>本科</v>
          </cell>
        </row>
        <row r="141">
          <cell r="N141" t="str">
            <v>数据科学与大数据技术本科2021</v>
          </cell>
          <cell r="O141" t="str">
            <v>本科</v>
          </cell>
        </row>
        <row r="142">
          <cell r="N142" t="str">
            <v>数据科学与大数据技术(中法班)本科2021</v>
          </cell>
          <cell r="O142" t="str">
            <v>本科</v>
          </cell>
        </row>
        <row r="143">
          <cell r="N143" t="str">
            <v>数据科学与大数据技术本科2022</v>
          </cell>
          <cell r="O143" t="str">
            <v>本科</v>
          </cell>
        </row>
        <row r="144">
          <cell r="N144" t="str">
            <v>数据科学与大数据技术(中法班)本科2022</v>
          </cell>
          <cell r="O144" t="str">
            <v>本科</v>
          </cell>
        </row>
        <row r="145">
          <cell r="N145" t="str">
            <v>数据科学与大数据技术第二学士学位2020</v>
          </cell>
          <cell r="O145" t="str">
            <v>第二学士学位</v>
          </cell>
        </row>
        <row r="146">
          <cell r="N146" t="str">
            <v>虚拟专业本科2005</v>
          </cell>
          <cell r="O146" t="str">
            <v>本科</v>
          </cell>
        </row>
        <row r="147">
          <cell r="N147" t="str">
            <v>虚拟专业本科2005</v>
          </cell>
          <cell r="O147" t="str">
            <v>本科</v>
          </cell>
        </row>
        <row r="148">
          <cell r="N148" t="str">
            <v>电气工程及其自动化本科2000</v>
          </cell>
          <cell r="O148" t="str">
            <v>本科</v>
          </cell>
        </row>
        <row r="149">
          <cell r="N149" t="str">
            <v>电气工程及其自动化本科2000</v>
          </cell>
          <cell r="O149" t="str">
            <v>本科</v>
          </cell>
        </row>
        <row r="150">
          <cell r="N150" t="str">
            <v>电气工程及其自动化本科2001</v>
          </cell>
          <cell r="O150" t="str">
            <v>本科</v>
          </cell>
        </row>
        <row r="151">
          <cell r="N151" t="str">
            <v>电气工程及其自动化本科2001</v>
          </cell>
          <cell r="O151" t="str">
            <v>本科</v>
          </cell>
        </row>
        <row r="152">
          <cell r="N152" t="str">
            <v>电气工程及其自动化本科2001</v>
          </cell>
          <cell r="O152" t="str">
            <v>本科</v>
          </cell>
        </row>
        <row r="153">
          <cell r="N153" t="str">
            <v>电气工程及其自动化本科2001</v>
          </cell>
          <cell r="O153" t="str">
            <v>本科</v>
          </cell>
        </row>
        <row r="154">
          <cell r="N154" t="str">
            <v>电气工程及其自动化本科2002</v>
          </cell>
          <cell r="O154" t="str">
            <v>本科</v>
          </cell>
        </row>
        <row r="155">
          <cell r="N155" t="str">
            <v>电气工程及其自动化本科2002</v>
          </cell>
          <cell r="O155" t="str">
            <v>本科</v>
          </cell>
        </row>
        <row r="156">
          <cell r="N156" t="str">
            <v>电气工程及其自动化本科2002</v>
          </cell>
          <cell r="O156" t="str">
            <v>本科</v>
          </cell>
        </row>
        <row r="157">
          <cell r="N157" t="str">
            <v>电气工程及其自动化本科2003</v>
          </cell>
          <cell r="O157" t="str">
            <v>本科</v>
          </cell>
        </row>
        <row r="158">
          <cell r="N158" t="str">
            <v>电气工程及其自动化本科2003</v>
          </cell>
          <cell r="O158" t="str">
            <v>本科</v>
          </cell>
        </row>
        <row r="159">
          <cell r="N159" t="str">
            <v>电气工程及其自动化本科2004</v>
          </cell>
          <cell r="O159" t="str">
            <v>本科</v>
          </cell>
        </row>
        <row r="160">
          <cell r="N160" t="str">
            <v>电气工程及其自动化本科2004</v>
          </cell>
          <cell r="O160" t="str">
            <v>本科</v>
          </cell>
        </row>
        <row r="161">
          <cell r="N161" t="str">
            <v>电气工程及其自动化本科2005</v>
          </cell>
          <cell r="O161" t="str">
            <v>本科</v>
          </cell>
        </row>
        <row r="162">
          <cell r="N162" t="str">
            <v>电气工程及其自动化本科2005</v>
          </cell>
          <cell r="O162" t="str">
            <v>本科</v>
          </cell>
        </row>
        <row r="163">
          <cell r="N163" t="str">
            <v>电气工程及其自动化本科2006</v>
          </cell>
          <cell r="O163" t="str">
            <v>本科</v>
          </cell>
        </row>
        <row r="164">
          <cell r="N164" t="str">
            <v>电气工程及其自动化本科2006</v>
          </cell>
          <cell r="O164" t="str">
            <v>本科</v>
          </cell>
        </row>
        <row r="165">
          <cell r="N165" t="str">
            <v>电气工程及其自动化本科2007</v>
          </cell>
          <cell r="O165" t="str">
            <v>本科</v>
          </cell>
        </row>
        <row r="166">
          <cell r="N166" t="str">
            <v>电气工程及其自动化本科2007</v>
          </cell>
          <cell r="O166" t="str">
            <v>本科</v>
          </cell>
        </row>
        <row r="167">
          <cell r="N167" t="str">
            <v>电气工程及其自动化本科2008</v>
          </cell>
          <cell r="O167" t="str">
            <v>本科</v>
          </cell>
        </row>
        <row r="168">
          <cell r="N168" t="str">
            <v>电气工程及其自动化本科2008</v>
          </cell>
          <cell r="O168" t="str">
            <v>本科</v>
          </cell>
        </row>
        <row r="169">
          <cell r="N169" t="str">
            <v>电气工程及其自动化本科2009</v>
          </cell>
          <cell r="O169" t="str">
            <v>本科</v>
          </cell>
        </row>
        <row r="170">
          <cell r="N170" t="str">
            <v>电气工程及其自动化本科2009</v>
          </cell>
          <cell r="O170" t="str">
            <v>本科</v>
          </cell>
        </row>
        <row r="171">
          <cell r="N171" t="str">
            <v>电气工程及其自动化本科2010</v>
          </cell>
          <cell r="O171" t="str">
            <v>本科</v>
          </cell>
        </row>
        <row r="172">
          <cell r="N172" t="str">
            <v>电气工程及其自动化本科2010</v>
          </cell>
          <cell r="O172" t="str">
            <v>本科</v>
          </cell>
        </row>
        <row r="173">
          <cell r="N173" t="str">
            <v>电气工程及其自动化本科2011</v>
          </cell>
          <cell r="O173" t="str">
            <v>本科</v>
          </cell>
        </row>
        <row r="174">
          <cell r="N174" t="str">
            <v>电气工程及其自动化本科2011</v>
          </cell>
          <cell r="O174" t="str">
            <v>本科</v>
          </cell>
        </row>
        <row r="175">
          <cell r="N175" t="str">
            <v>电气工程及其自动化本科2012</v>
          </cell>
          <cell r="O175" t="str">
            <v>本科</v>
          </cell>
        </row>
        <row r="176">
          <cell r="N176" t="str">
            <v>电气工程及其自动化本科2012</v>
          </cell>
          <cell r="O176" t="str">
            <v>本科</v>
          </cell>
        </row>
        <row r="177">
          <cell r="N177" t="str">
            <v>电气工程及其自动化本科2013</v>
          </cell>
          <cell r="O177" t="str">
            <v>本科</v>
          </cell>
        </row>
        <row r="178">
          <cell r="N178" t="str">
            <v>电气工程及其自动化本科2013</v>
          </cell>
          <cell r="O178" t="str">
            <v>本科</v>
          </cell>
        </row>
        <row r="179">
          <cell r="N179" t="str">
            <v>电气工程及其自动化本科2014</v>
          </cell>
          <cell r="O179" t="str">
            <v>本科</v>
          </cell>
        </row>
        <row r="180">
          <cell r="N180" t="str">
            <v>电气工程及其自动化本科2014</v>
          </cell>
          <cell r="O180" t="str">
            <v>本科</v>
          </cell>
        </row>
        <row r="181">
          <cell r="N181" t="str">
            <v>电气工程及其自动化本科2015</v>
          </cell>
          <cell r="O181" t="str">
            <v>本科</v>
          </cell>
        </row>
        <row r="182">
          <cell r="N182" t="str">
            <v>电气工程及其自动化本科2015</v>
          </cell>
          <cell r="O182" t="str">
            <v>本科</v>
          </cell>
        </row>
        <row r="183">
          <cell r="N183" t="str">
            <v>电气工程及其自动化本科2016</v>
          </cell>
          <cell r="O183" t="str">
            <v>本科</v>
          </cell>
        </row>
        <row r="184">
          <cell r="N184" t="str">
            <v>电气工程及其自动化本科2016</v>
          </cell>
          <cell r="O184" t="str">
            <v>本科</v>
          </cell>
        </row>
        <row r="185">
          <cell r="N185" t="str">
            <v>电气工程及其自动化本科2017</v>
          </cell>
          <cell r="O185" t="str">
            <v>本科</v>
          </cell>
        </row>
        <row r="186">
          <cell r="N186" t="str">
            <v>电气工程及其自动化本科2017</v>
          </cell>
          <cell r="O186" t="str">
            <v>本科</v>
          </cell>
        </row>
        <row r="187">
          <cell r="N187" t="str">
            <v>电气工程及其自动化本科2018</v>
          </cell>
          <cell r="O187" t="str">
            <v>本科</v>
          </cell>
        </row>
        <row r="188">
          <cell r="N188" t="str">
            <v>电气工程及其自动化本科2018</v>
          </cell>
          <cell r="O188" t="str">
            <v>本科</v>
          </cell>
        </row>
        <row r="189">
          <cell r="N189" t="str">
            <v>电气工程及其自动化本科2019</v>
          </cell>
          <cell r="O189" t="str">
            <v>本科</v>
          </cell>
        </row>
        <row r="190">
          <cell r="N190" t="str">
            <v>电气工程及其自动化本科2019</v>
          </cell>
          <cell r="O190" t="str">
            <v>本科</v>
          </cell>
        </row>
        <row r="191">
          <cell r="N191" t="str">
            <v>电气工程及其自动化本科2020</v>
          </cell>
          <cell r="O191" t="str">
            <v>本科</v>
          </cell>
        </row>
        <row r="192">
          <cell r="N192" t="str">
            <v>电气工程及其自动化本科2020</v>
          </cell>
          <cell r="O192" t="str">
            <v>本科</v>
          </cell>
        </row>
        <row r="193">
          <cell r="N193" t="str">
            <v>电气工程及其自动化本科2021</v>
          </cell>
          <cell r="O193" t="str">
            <v>本科</v>
          </cell>
        </row>
        <row r="194">
          <cell r="N194" t="str">
            <v>电气工程及其自动化本科2021</v>
          </cell>
          <cell r="O194" t="str">
            <v>本科</v>
          </cell>
        </row>
        <row r="195">
          <cell r="N195" t="str">
            <v>电气工程及其自动化本科2022</v>
          </cell>
          <cell r="O195" t="str">
            <v>本科</v>
          </cell>
        </row>
        <row r="196">
          <cell r="N196" t="str">
            <v>电气工程及其自动化本科2022</v>
          </cell>
          <cell r="O196" t="str">
            <v>本科</v>
          </cell>
        </row>
        <row r="197">
          <cell r="N197" t="str">
            <v>电气工程及其自动化专升本2009</v>
          </cell>
          <cell r="O197" t="str">
            <v>专升本</v>
          </cell>
        </row>
        <row r="198">
          <cell r="N198" t="str">
            <v>电气工程及其自动化专升本2010</v>
          </cell>
          <cell r="O198" t="str">
            <v>专升本</v>
          </cell>
        </row>
        <row r="199">
          <cell r="N199" t="str">
            <v>电气工程及其自动化专升本2011</v>
          </cell>
          <cell r="O199" t="str">
            <v>专升本</v>
          </cell>
        </row>
        <row r="200">
          <cell r="N200" t="str">
            <v>电气工程及其自动化专升本2012</v>
          </cell>
          <cell r="O200" t="str">
            <v>专升本</v>
          </cell>
        </row>
        <row r="201">
          <cell r="N201" t="str">
            <v>电气工程及其自动化专升本2013</v>
          </cell>
          <cell r="O201" t="str">
            <v>专升本</v>
          </cell>
        </row>
        <row r="202">
          <cell r="N202" t="str">
            <v>电气工程及其自动化专升本2014</v>
          </cell>
          <cell r="O202" t="str">
            <v>专升本</v>
          </cell>
        </row>
        <row r="203">
          <cell r="N203" t="str">
            <v>电气工程及其自动化专升本2015</v>
          </cell>
          <cell r="O203" t="str">
            <v>专升本</v>
          </cell>
        </row>
        <row r="204">
          <cell r="N204" t="str">
            <v>电气工程及其自动化专升本2016</v>
          </cell>
          <cell r="O204" t="str">
            <v>专升本</v>
          </cell>
        </row>
        <row r="205">
          <cell r="N205" t="str">
            <v>电气工程及其自动化专升本2017</v>
          </cell>
          <cell r="O205" t="str">
            <v>专升本</v>
          </cell>
        </row>
        <row r="206">
          <cell r="N206" t="str">
            <v>电气工程及其自动化专升本2018</v>
          </cell>
          <cell r="O206" t="str">
            <v>专升本</v>
          </cell>
        </row>
        <row r="207">
          <cell r="N207" t="str">
            <v>电气工程及其自动化专升本2019</v>
          </cell>
          <cell r="O207" t="str">
            <v>专升本</v>
          </cell>
        </row>
        <row r="208">
          <cell r="N208" t="str">
            <v>电气工程及其自动化专升本2020</v>
          </cell>
          <cell r="O208" t="str">
            <v>专升本</v>
          </cell>
        </row>
        <row r="209">
          <cell r="N209" t="str">
            <v>电气工程及其自动化专升本2021</v>
          </cell>
          <cell r="O209" t="str">
            <v>专升本</v>
          </cell>
        </row>
        <row r="210">
          <cell r="N210" t="str">
            <v>电气工程及其自动化专升本2022</v>
          </cell>
          <cell r="O210" t="str">
            <v>专升本</v>
          </cell>
        </row>
        <row r="211">
          <cell r="N211" t="str">
            <v>电气工程及其自动化本科2000春</v>
          </cell>
          <cell r="O211" t="str">
            <v>本科</v>
          </cell>
        </row>
        <row r="212">
          <cell r="N212" t="str">
            <v>电气工程及其自动化本科2000春</v>
          </cell>
          <cell r="O212" t="str">
            <v>本科</v>
          </cell>
        </row>
        <row r="213">
          <cell r="N213" t="str">
            <v>电子商务本科2019</v>
          </cell>
          <cell r="O213" t="str">
            <v>本科</v>
          </cell>
        </row>
        <row r="214">
          <cell r="N214" t="str">
            <v>电子商务本科2020</v>
          </cell>
          <cell r="O214" t="str">
            <v>本科</v>
          </cell>
        </row>
        <row r="215">
          <cell r="N215" t="str">
            <v>电子商务本科2021</v>
          </cell>
          <cell r="O215" t="str">
            <v>本科</v>
          </cell>
        </row>
        <row r="216">
          <cell r="N216" t="str">
            <v>电子商务本科2022</v>
          </cell>
          <cell r="O216" t="str">
            <v>本科</v>
          </cell>
        </row>
        <row r="217">
          <cell r="N217" t="str">
            <v>电子商务本科2022</v>
          </cell>
          <cell r="O217" t="str">
            <v>本科</v>
          </cell>
        </row>
        <row r="218">
          <cell r="N218" t="str">
            <v>工业分析本科1997</v>
          </cell>
          <cell r="O218" t="str">
            <v>本科</v>
          </cell>
        </row>
        <row r="219">
          <cell r="N219" t="str">
            <v>工业分析本科1998</v>
          </cell>
          <cell r="O219" t="str">
            <v>本科</v>
          </cell>
        </row>
        <row r="220">
          <cell r="N220" t="str">
            <v>高分子材料与工程本科2000</v>
          </cell>
          <cell r="O220" t="str">
            <v>本科</v>
          </cell>
        </row>
        <row r="221">
          <cell r="N221" t="str">
            <v>高分子材料与工程本科2000</v>
          </cell>
          <cell r="O221" t="str">
            <v>本科</v>
          </cell>
        </row>
        <row r="222">
          <cell r="N222" t="str">
            <v>高分子材料与工程本科2000</v>
          </cell>
          <cell r="O222" t="str">
            <v>本科</v>
          </cell>
        </row>
        <row r="223">
          <cell r="N223" t="str">
            <v>高分子材料与工程本科2000</v>
          </cell>
          <cell r="O223" t="str">
            <v>本科</v>
          </cell>
        </row>
        <row r="224">
          <cell r="N224" t="str">
            <v>高分子材料与工程本科2001</v>
          </cell>
          <cell r="O224" t="str">
            <v>本科</v>
          </cell>
        </row>
        <row r="225">
          <cell r="N225" t="str">
            <v>高分子材料与工程本科2001</v>
          </cell>
          <cell r="O225" t="str">
            <v>本科</v>
          </cell>
        </row>
        <row r="226">
          <cell r="N226" t="str">
            <v>高分子材料与工程本科2001</v>
          </cell>
          <cell r="O226" t="str">
            <v>本科</v>
          </cell>
        </row>
        <row r="227">
          <cell r="N227" t="str">
            <v>高分子材料与工程本科2001</v>
          </cell>
          <cell r="O227" t="str">
            <v>本科</v>
          </cell>
        </row>
        <row r="228">
          <cell r="N228" t="str">
            <v>高分子材料与工程本科2002</v>
          </cell>
          <cell r="O228" t="str">
            <v>本科</v>
          </cell>
        </row>
        <row r="229">
          <cell r="N229" t="str">
            <v>高分子材料与工程本科2002</v>
          </cell>
          <cell r="O229" t="str">
            <v>本科</v>
          </cell>
        </row>
        <row r="230">
          <cell r="N230" t="str">
            <v>高分子材料与工程本科2002</v>
          </cell>
          <cell r="O230" t="str">
            <v>本科</v>
          </cell>
        </row>
        <row r="231">
          <cell r="N231" t="str">
            <v>高分子材料与工程本科2002</v>
          </cell>
          <cell r="O231" t="str">
            <v>本科</v>
          </cell>
        </row>
        <row r="232">
          <cell r="N232" t="str">
            <v>高分子材料与工程本科2003</v>
          </cell>
          <cell r="O232" t="str">
            <v>本科</v>
          </cell>
        </row>
        <row r="233">
          <cell r="N233" t="str">
            <v>高分子材料与工程本科2003</v>
          </cell>
          <cell r="O233" t="str">
            <v>本科</v>
          </cell>
        </row>
        <row r="234">
          <cell r="N234" t="str">
            <v>高分子材料与工程本科2003</v>
          </cell>
          <cell r="O234" t="str">
            <v>本科</v>
          </cell>
        </row>
        <row r="235">
          <cell r="N235" t="str">
            <v>高分子材料与工程本科2003</v>
          </cell>
          <cell r="O235" t="str">
            <v>本科</v>
          </cell>
        </row>
        <row r="236">
          <cell r="N236" t="str">
            <v>高分子材料与工程本科2004</v>
          </cell>
          <cell r="O236" t="str">
            <v>本科</v>
          </cell>
        </row>
        <row r="237">
          <cell r="N237" t="str">
            <v>高分子材料与工程本科2004</v>
          </cell>
          <cell r="O237" t="str">
            <v>本科</v>
          </cell>
        </row>
        <row r="238">
          <cell r="N238" t="str">
            <v>高分子材料与工程本科2004</v>
          </cell>
          <cell r="O238" t="str">
            <v>本科</v>
          </cell>
        </row>
        <row r="239">
          <cell r="N239" t="str">
            <v>高分子材料与工程本科2004</v>
          </cell>
          <cell r="O239" t="str">
            <v>本科</v>
          </cell>
        </row>
        <row r="240">
          <cell r="N240" t="str">
            <v>高分子材料与工程本科2005</v>
          </cell>
          <cell r="O240" t="str">
            <v>本科</v>
          </cell>
        </row>
        <row r="241">
          <cell r="N241" t="str">
            <v>高分子材料与工程本科2005</v>
          </cell>
          <cell r="O241" t="str">
            <v>本科</v>
          </cell>
        </row>
        <row r="242">
          <cell r="N242" t="str">
            <v>高分子材料与工程本科2005</v>
          </cell>
          <cell r="O242" t="str">
            <v>本科</v>
          </cell>
        </row>
        <row r="243">
          <cell r="N243" t="str">
            <v>高分子材料与工程本科2005</v>
          </cell>
          <cell r="O243" t="str">
            <v>本科</v>
          </cell>
        </row>
        <row r="244">
          <cell r="N244" t="str">
            <v>高分子材料与工程本科2006</v>
          </cell>
          <cell r="O244" t="str">
            <v>本科</v>
          </cell>
        </row>
        <row r="245">
          <cell r="N245" t="str">
            <v>高分子材料与工程本科2006</v>
          </cell>
          <cell r="O245" t="str">
            <v>本科</v>
          </cell>
        </row>
        <row r="246">
          <cell r="N246" t="str">
            <v>高分子材料与工程本科2006</v>
          </cell>
          <cell r="O246" t="str">
            <v>本科</v>
          </cell>
        </row>
        <row r="247">
          <cell r="N247" t="str">
            <v>高分子材料与工程本科2006</v>
          </cell>
          <cell r="O247" t="str">
            <v>本科</v>
          </cell>
        </row>
        <row r="248">
          <cell r="N248" t="str">
            <v>高分子材料与工程本科2007</v>
          </cell>
          <cell r="O248" t="str">
            <v>本科</v>
          </cell>
        </row>
        <row r="249">
          <cell r="N249" t="str">
            <v>高分子材料与工程本科2007</v>
          </cell>
          <cell r="O249" t="str">
            <v>本科</v>
          </cell>
        </row>
        <row r="250">
          <cell r="N250" t="str">
            <v>高分子材料与工程本科2007</v>
          </cell>
          <cell r="O250" t="str">
            <v>本科</v>
          </cell>
        </row>
        <row r="251">
          <cell r="N251" t="str">
            <v>高分子材料与工程本科2007</v>
          </cell>
          <cell r="O251" t="str">
            <v>本科</v>
          </cell>
        </row>
        <row r="252">
          <cell r="N252" t="str">
            <v>高分子材料与工程本科2008</v>
          </cell>
          <cell r="O252" t="str">
            <v>本科</v>
          </cell>
        </row>
        <row r="253">
          <cell r="N253" t="str">
            <v>高分子材料与工程本科2008</v>
          </cell>
          <cell r="O253" t="str">
            <v>本科</v>
          </cell>
        </row>
        <row r="254">
          <cell r="N254" t="str">
            <v>高分子材料与工程本科2008</v>
          </cell>
          <cell r="O254" t="str">
            <v>本科</v>
          </cell>
        </row>
        <row r="255">
          <cell r="N255" t="str">
            <v>高分子材料与工程本科2008</v>
          </cell>
          <cell r="O255" t="str">
            <v>本科</v>
          </cell>
        </row>
        <row r="256">
          <cell r="N256" t="str">
            <v>高分子材料与工程本科2009</v>
          </cell>
          <cell r="O256" t="str">
            <v>本科</v>
          </cell>
        </row>
        <row r="257">
          <cell r="N257" t="str">
            <v>高分子材料与工程本科2009</v>
          </cell>
          <cell r="O257" t="str">
            <v>本科</v>
          </cell>
        </row>
        <row r="258">
          <cell r="N258" t="str">
            <v>高分子材料与工程本科2009</v>
          </cell>
          <cell r="O258" t="str">
            <v>本科</v>
          </cell>
        </row>
        <row r="259">
          <cell r="N259" t="str">
            <v>高分子材料与工程本科2009</v>
          </cell>
          <cell r="O259" t="str">
            <v>本科</v>
          </cell>
        </row>
        <row r="260">
          <cell r="N260" t="str">
            <v>高分子材料与工程本科2010</v>
          </cell>
          <cell r="O260" t="str">
            <v>本科</v>
          </cell>
        </row>
        <row r="261">
          <cell r="N261" t="str">
            <v>高分子材料与工程本科2010</v>
          </cell>
          <cell r="O261" t="str">
            <v>本科</v>
          </cell>
        </row>
        <row r="262">
          <cell r="N262" t="str">
            <v>高分子材料与工程本科2010</v>
          </cell>
          <cell r="O262" t="str">
            <v>本科</v>
          </cell>
        </row>
        <row r="263">
          <cell r="N263" t="str">
            <v>高分子材料与工程本科2010</v>
          </cell>
          <cell r="O263" t="str">
            <v>本科</v>
          </cell>
        </row>
        <row r="264">
          <cell r="N264" t="str">
            <v>高分子材料与工程本科2011</v>
          </cell>
          <cell r="O264" t="str">
            <v>本科</v>
          </cell>
        </row>
        <row r="265">
          <cell r="N265" t="str">
            <v>高分子材料与工程本科2011</v>
          </cell>
          <cell r="O265" t="str">
            <v>本科</v>
          </cell>
        </row>
        <row r="266">
          <cell r="N266" t="str">
            <v>高分子材料与工程本科2012</v>
          </cell>
          <cell r="O266" t="str">
            <v>本科</v>
          </cell>
        </row>
        <row r="267">
          <cell r="N267" t="str">
            <v>高分子材料与工程本科2012</v>
          </cell>
          <cell r="O267" t="str">
            <v>本科</v>
          </cell>
        </row>
        <row r="268">
          <cell r="N268" t="str">
            <v>高分子材料与工程本科2012</v>
          </cell>
          <cell r="O268" t="str">
            <v>本科</v>
          </cell>
        </row>
        <row r="269">
          <cell r="N269" t="str">
            <v>高分子材料与工程本科2013</v>
          </cell>
          <cell r="O269" t="str">
            <v>本科</v>
          </cell>
        </row>
        <row r="270">
          <cell r="N270" t="str">
            <v>高分子材料与工程本科2013</v>
          </cell>
          <cell r="O270" t="str">
            <v>本科</v>
          </cell>
        </row>
        <row r="271">
          <cell r="N271" t="str">
            <v>高分子材料与工程本科2013</v>
          </cell>
          <cell r="O271" t="str">
            <v>本科</v>
          </cell>
        </row>
        <row r="272">
          <cell r="N272" t="str">
            <v>高分子材料与工程本科2014</v>
          </cell>
          <cell r="O272" t="str">
            <v>本科</v>
          </cell>
        </row>
        <row r="273">
          <cell r="N273" t="str">
            <v>高分子材料与工程本科2014</v>
          </cell>
          <cell r="O273" t="str">
            <v>本科</v>
          </cell>
        </row>
        <row r="274">
          <cell r="N274" t="str">
            <v>高分子材料与工程本科2014</v>
          </cell>
          <cell r="O274" t="str">
            <v>本科</v>
          </cell>
        </row>
        <row r="275">
          <cell r="N275" t="str">
            <v>高分子材料与工程本科2015</v>
          </cell>
          <cell r="O275" t="str">
            <v>本科</v>
          </cell>
        </row>
        <row r="276">
          <cell r="N276" t="str">
            <v>高分子材料与工程本科2015</v>
          </cell>
          <cell r="O276" t="str">
            <v>本科</v>
          </cell>
        </row>
        <row r="277">
          <cell r="N277" t="str">
            <v>高分子材料与工程本科2015</v>
          </cell>
          <cell r="O277" t="str">
            <v>本科</v>
          </cell>
        </row>
        <row r="278">
          <cell r="N278" t="str">
            <v>高分子材料与工程本科2016</v>
          </cell>
          <cell r="O278" t="str">
            <v>本科</v>
          </cell>
        </row>
        <row r="279">
          <cell r="N279" t="str">
            <v>高分子材料与工程本科2016</v>
          </cell>
          <cell r="O279" t="str">
            <v>本科</v>
          </cell>
        </row>
        <row r="280">
          <cell r="N280" t="str">
            <v>高分子材料与工程本科2016</v>
          </cell>
          <cell r="O280" t="str">
            <v>本科</v>
          </cell>
        </row>
        <row r="281">
          <cell r="N281" t="str">
            <v>高分子材料与工程本科2017</v>
          </cell>
          <cell r="O281" t="str">
            <v>本科</v>
          </cell>
        </row>
        <row r="282">
          <cell r="N282" t="str">
            <v>高分子材料与工程本科2017</v>
          </cell>
          <cell r="O282" t="str">
            <v>本科</v>
          </cell>
        </row>
        <row r="283">
          <cell r="N283" t="str">
            <v>高分子材料与工程本科2017</v>
          </cell>
          <cell r="O283" t="str">
            <v>本科</v>
          </cell>
        </row>
        <row r="284">
          <cell r="N284" t="str">
            <v>高分子材料与工程本科2018</v>
          </cell>
          <cell r="O284" t="str">
            <v>本科</v>
          </cell>
        </row>
        <row r="285">
          <cell r="N285" t="str">
            <v>高分子材料与工程本科2018</v>
          </cell>
          <cell r="O285" t="str">
            <v>本科</v>
          </cell>
        </row>
        <row r="286">
          <cell r="N286" t="str">
            <v>高分子材料与工程本科2018</v>
          </cell>
          <cell r="O286" t="str">
            <v>本科</v>
          </cell>
        </row>
        <row r="287">
          <cell r="N287" t="str">
            <v>高分子材料与工程本科2019</v>
          </cell>
          <cell r="O287" t="str">
            <v>本科</v>
          </cell>
        </row>
        <row r="288">
          <cell r="N288" t="str">
            <v>高分子材料与工程本科2019</v>
          </cell>
          <cell r="O288" t="str">
            <v>本科</v>
          </cell>
        </row>
        <row r="289">
          <cell r="N289" t="str">
            <v>高分子材料与工程本科2019</v>
          </cell>
          <cell r="O289" t="str">
            <v>本科</v>
          </cell>
        </row>
        <row r="290">
          <cell r="N290" t="str">
            <v>高分子材料与工程本科2020</v>
          </cell>
          <cell r="O290" t="str">
            <v>本科</v>
          </cell>
        </row>
        <row r="291">
          <cell r="N291" t="str">
            <v>高分子材料与工程本科2020</v>
          </cell>
          <cell r="O291" t="str">
            <v>本科</v>
          </cell>
        </row>
        <row r="292">
          <cell r="N292" t="str">
            <v>高分子材料与工程本科2020</v>
          </cell>
          <cell r="O292" t="str">
            <v>本科</v>
          </cell>
        </row>
        <row r="293">
          <cell r="N293" t="str">
            <v>高分子材料与工程本科2021</v>
          </cell>
          <cell r="O293" t="str">
            <v>本科</v>
          </cell>
        </row>
        <row r="294">
          <cell r="N294" t="str">
            <v>高分子材料与工程本科2021</v>
          </cell>
          <cell r="O294" t="str">
            <v>本科</v>
          </cell>
        </row>
        <row r="295">
          <cell r="N295" t="str">
            <v>高分子材料与工程本科2021</v>
          </cell>
          <cell r="O295" t="str">
            <v>本科</v>
          </cell>
        </row>
        <row r="296">
          <cell r="N296" t="str">
            <v>高分子材料与工程本科2022</v>
          </cell>
          <cell r="O296" t="str">
            <v>本科</v>
          </cell>
        </row>
        <row r="297">
          <cell r="N297" t="str">
            <v>高分子材料与工程本科2022</v>
          </cell>
          <cell r="O297" t="str">
            <v>本科</v>
          </cell>
        </row>
        <row r="298">
          <cell r="N298" t="str">
            <v>高分子材料与工程本科2022</v>
          </cell>
          <cell r="O298" t="str">
            <v>本科</v>
          </cell>
        </row>
        <row r="299">
          <cell r="N299" t="str">
            <v>高分子材料与工程本科1997</v>
          </cell>
          <cell r="O299" t="str">
            <v>本科</v>
          </cell>
        </row>
        <row r="300">
          <cell r="N300" t="str">
            <v>高分子材料与工程本科1998</v>
          </cell>
          <cell r="O300" t="str">
            <v>本科</v>
          </cell>
        </row>
        <row r="301">
          <cell r="N301" t="str">
            <v>高分子材料与工程本科1998</v>
          </cell>
          <cell r="O301" t="str">
            <v>本科</v>
          </cell>
        </row>
        <row r="302">
          <cell r="N302" t="str">
            <v>高分子材料与工程本科1999</v>
          </cell>
          <cell r="O302" t="str">
            <v>本科</v>
          </cell>
        </row>
        <row r="303">
          <cell r="N303" t="str">
            <v>高分子材料与工程本科1999</v>
          </cell>
          <cell r="O303" t="str">
            <v>本科</v>
          </cell>
        </row>
        <row r="304">
          <cell r="N304" t="str">
            <v>高分子材料与工程本科1999</v>
          </cell>
          <cell r="O304" t="str">
            <v>本科</v>
          </cell>
        </row>
        <row r="305">
          <cell r="N305" t="str">
            <v>高分子材料与工程(双培)本科2015</v>
          </cell>
          <cell r="O305" t="str">
            <v>本科</v>
          </cell>
        </row>
        <row r="306">
          <cell r="N306" t="str">
            <v>高分子材料与工程(卓越)本科2009</v>
          </cell>
          <cell r="O306" t="str">
            <v>本科</v>
          </cell>
        </row>
        <row r="307">
          <cell r="N307" t="str">
            <v>高分子材料与工程(卓越)本科2010</v>
          </cell>
          <cell r="O307" t="str">
            <v>本科</v>
          </cell>
        </row>
        <row r="308">
          <cell r="N308" t="str">
            <v>高分子材料与工程(卓越)本科2011</v>
          </cell>
          <cell r="O308" t="str">
            <v>本科</v>
          </cell>
        </row>
        <row r="309">
          <cell r="N309" t="str">
            <v>高分子材料与工程实验班本科2022</v>
          </cell>
          <cell r="O309" t="str">
            <v>本科</v>
          </cell>
        </row>
        <row r="310">
          <cell r="N310" t="str">
            <v>（研）工商管理硕士研究生2020</v>
          </cell>
          <cell r="O310" t="str">
            <v>硕士研究生</v>
          </cell>
        </row>
        <row r="311">
          <cell r="N311" t="str">
            <v>（研）工商管理硕士研究生2021</v>
          </cell>
          <cell r="O311" t="str">
            <v>硕士研究生</v>
          </cell>
        </row>
        <row r="312">
          <cell r="N312" t="str">
            <v>功能材料本科2011</v>
          </cell>
          <cell r="O312" t="str">
            <v>本科</v>
          </cell>
        </row>
        <row r="313">
          <cell r="N313" t="str">
            <v>功能材料本科2012</v>
          </cell>
          <cell r="O313" t="str">
            <v>本科</v>
          </cell>
        </row>
        <row r="314">
          <cell r="N314" t="str">
            <v>功能材料本科2013</v>
          </cell>
          <cell r="O314" t="str">
            <v>本科</v>
          </cell>
        </row>
        <row r="315">
          <cell r="N315" t="str">
            <v>功能材料本科2014</v>
          </cell>
          <cell r="O315" t="str">
            <v>本科</v>
          </cell>
        </row>
        <row r="316">
          <cell r="N316" t="str">
            <v>功能材料本科2015</v>
          </cell>
          <cell r="O316" t="str">
            <v>本科</v>
          </cell>
        </row>
        <row r="317">
          <cell r="N317" t="str">
            <v>功能材料本科2016</v>
          </cell>
          <cell r="O317" t="str">
            <v>本科</v>
          </cell>
        </row>
        <row r="318">
          <cell r="N318" t="str">
            <v>功能材料本科2017</v>
          </cell>
          <cell r="O318" t="str">
            <v>本科</v>
          </cell>
        </row>
        <row r="319">
          <cell r="N319" t="str">
            <v>功能材料本科2018</v>
          </cell>
          <cell r="O319" t="str">
            <v>本科</v>
          </cell>
        </row>
        <row r="320">
          <cell r="N320" t="str">
            <v>功能材料本科2019</v>
          </cell>
          <cell r="O320" t="str">
            <v>本科</v>
          </cell>
        </row>
        <row r="321">
          <cell r="N321" t="str">
            <v>功能材料(双培)本科2015</v>
          </cell>
          <cell r="O321" t="str">
            <v>本科</v>
          </cell>
        </row>
        <row r="322">
          <cell r="N322" t="str">
            <v>公共事业管理本科2000</v>
          </cell>
          <cell r="O322" t="str">
            <v>本科</v>
          </cell>
        </row>
        <row r="323">
          <cell r="N323" t="str">
            <v>公共事业管理本科2000</v>
          </cell>
          <cell r="O323" t="str">
            <v>本科</v>
          </cell>
        </row>
        <row r="324">
          <cell r="N324" t="str">
            <v>公共事业管理本科2000</v>
          </cell>
          <cell r="O324" t="str">
            <v>本科</v>
          </cell>
        </row>
        <row r="325">
          <cell r="N325" t="str">
            <v>公共事业管理本科2001</v>
          </cell>
          <cell r="O325" t="str">
            <v>本科</v>
          </cell>
        </row>
        <row r="326">
          <cell r="N326" t="str">
            <v>公共事业管理本科2001</v>
          </cell>
          <cell r="O326" t="str">
            <v>本科</v>
          </cell>
        </row>
        <row r="327">
          <cell r="N327" t="str">
            <v>公共事业管理本科2002</v>
          </cell>
          <cell r="O327" t="str">
            <v>本科</v>
          </cell>
        </row>
        <row r="328">
          <cell r="N328" t="str">
            <v>公共事业管理本科2002</v>
          </cell>
          <cell r="O328" t="str">
            <v>本科</v>
          </cell>
        </row>
        <row r="329">
          <cell r="N329" t="str">
            <v>公共事业管理本科2002</v>
          </cell>
          <cell r="O329" t="str">
            <v>本科</v>
          </cell>
        </row>
        <row r="330">
          <cell r="N330" t="str">
            <v>公共事业管理本科2003</v>
          </cell>
          <cell r="O330" t="str">
            <v>本科</v>
          </cell>
        </row>
        <row r="331">
          <cell r="N331" t="str">
            <v>公共事业管理本科2003</v>
          </cell>
          <cell r="O331" t="str">
            <v>本科</v>
          </cell>
        </row>
        <row r="332">
          <cell r="N332" t="str">
            <v>公共事业管理本科2003</v>
          </cell>
          <cell r="O332" t="str">
            <v>本科</v>
          </cell>
        </row>
        <row r="333">
          <cell r="N333" t="str">
            <v>公共事业管理本科2004</v>
          </cell>
          <cell r="O333" t="str">
            <v>本科</v>
          </cell>
        </row>
        <row r="334">
          <cell r="N334" t="str">
            <v>公共事业管理本科2004</v>
          </cell>
          <cell r="O334" t="str">
            <v>本科</v>
          </cell>
        </row>
        <row r="335">
          <cell r="N335" t="str">
            <v>公共事业管理本科2004</v>
          </cell>
          <cell r="O335" t="str">
            <v>本科</v>
          </cell>
        </row>
        <row r="336">
          <cell r="N336" t="str">
            <v>公共事业管理本科2005</v>
          </cell>
          <cell r="O336" t="str">
            <v>本科</v>
          </cell>
        </row>
        <row r="337">
          <cell r="N337" t="str">
            <v>公共事业管理本科2005</v>
          </cell>
          <cell r="O337" t="str">
            <v>本科</v>
          </cell>
        </row>
        <row r="338">
          <cell r="N338" t="str">
            <v>公共事业管理本科2006</v>
          </cell>
          <cell r="O338" t="str">
            <v>本科</v>
          </cell>
        </row>
        <row r="339">
          <cell r="N339" t="str">
            <v>公共事业管理本科2006</v>
          </cell>
          <cell r="O339" t="str">
            <v>本科</v>
          </cell>
        </row>
        <row r="340">
          <cell r="N340" t="str">
            <v>公共事业管理专业本科2006</v>
          </cell>
          <cell r="O340" t="str">
            <v>本科</v>
          </cell>
        </row>
        <row r="341">
          <cell r="N341" t="str">
            <v>公共事业管理本科2007</v>
          </cell>
          <cell r="O341" t="str">
            <v>本科</v>
          </cell>
        </row>
        <row r="342">
          <cell r="N342" t="str">
            <v>公共事业管理本科2007</v>
          </cell>
          <cell r="O342" t="str">
            <v>本科</v>
          </cell>
        </row>
        <row r="343">
          <cell r="N343" t="str">
            <v>公共事业管理专业本科2007</v>
          </cell>
          <cell r="O343" t="str">
            <v>本科</v>
          </cell>
        </row>
        <row r="344">
          <cell r="N344" t="str">
            <v>公共事业管理本科2008</v>
          </cell>
          <cell r="O344" t="str">
            <v>本科</v>
          </cell>
        </row>
        <row r="345">
          <cell r="N345" t="str">
            <v>公共事业管理本科2008</v>
          </cell>
          <cell r="O345" t="str">
            <v>本科</v>
          </cell>
        </row>
        <row r="346">
          <cell r="N346" t="str">
            <v>公共事业管理专业本科2008</v>
          </cell>
          <cell r="O346" t="str">
            <v>本科</v>
          </cell>
        </row>
        <row r="347">
          <cell r="N347" t="str">
            <v>公共事业管理本科2009</v>
          </cell>
          <cell r="O347" t="str">
            <v>本科</v>
          </cell>
        </row>
        <row r="348">
          <cell r="N348" t="str">
            <v>公共事业管理本科2009</v>
          </cell>
          <cell r="O348" t="str">
            <v>本科</v>
          </cell>
        </row>
        <row r="349">
          <cell r="N349" t="str">
            <v>公共事业管理专业本科2009</v>
          </cell>
          <cell r="O349" t="str">
            <v>本科</v>
          </cell>
        </row>
        <row r="350">
          <cell r="N350" t="str">
            <v>公共事业管理本科2010</v>
          </cell>
          <cell r="O350" t="str">
            <v>本科</v>
          </cell>
        </row>
        <row r="351">
          <cell r="N351" t="str">
            <v>公共事业管理本科2010</v>
          </cell>
          <cell r="O351" t="str">
            <v>本科</v>
          </cell>
        </row>
        <row r="352">
          <cell r="N352" t="str">
            <v>公共事业管理本科2011</v>
          </cell>
          <cell r="O352" t="str">
            <v>本科</v>
          </cell>
        </row>
        <row r="353">
          <cell r="N353" t="str">
            <v>公共事业管理本科2011</v>
          </cell>
          <cell r="O353" t="str">
            <v>本科</v>
          </cell>
        </row>
        <row r="354">
          <cell r="N354" t="str">
            <v>公共事业管理本科2012</v>
          </cell>
          <cell r="O354" t="str">
            <v>本科</v>
          </cell>
        </row>
        <row r="355">
          <cell r="N355" t="str">
            <v>公共事业管理本科2013</v>
          </cell>
          <cell r="O355" t="str">
            <v>本科</v>
          </cell>
        </row>
        <row r="356">
          <cell r="N356" t="str">
            <v>公共事业管理本科2014</v>
          </cell>
          <cell r="O356" t="str">
            <v>本科</v>
          </cell>
        </row>
        <row r="357">
          <cell r="N357" t="str">
            <v>公共事业管理本科2015</v>
          </cell>
          <cell r="O357" t="str">
            <v>本科</v>
          </cell>
        </row>
        <row r="358">
          <cell r="N358" t="str">
            <v>公共事业管理专升本2009</v>
          </cell>
          <cell r="O358" t="str">
            <v>专升本</v>
          </cell>
        </row>
        <row r="359">
          <cell r="N359" t="str">
            <v>公共事业管理专升本2010</v>
          </cell>
          <cell r="O359" t="str">
            <v>专升本</v>
          </cell>
        </row>
        <row r="360">
          <cell r="N360" t="str">
            <v>公共事业管理专升本2011</v>
          </cell>
          <cell r="O360" t="str">
            <v>专升本</v>
          </cell>
        </row>
        <row r="361">
          <cell r="N361" t="str">
            <v>公共事业管理专升本2011</v>
          </cell>
          <cell r="O361" t="str">
            <v>专升本</v>
          </cell>
        </row>
        <row r="362">
          <cell r="N362" t="str">
            <v>公共事业管理专升本2012</v>
          </cell>
          <cell r="O362" t="str">
            <v>专升本</v>
          </cell>
        </row>
        <row r="363">
          <cell r="N363" t="str">
            <v>公共事业管理专升本2012</v>
          </cell>
          <cell r="O363" t="str">
            <v>专升本</v>
          </cell>
        </row>
        <row r="364">
          <cell r="N364" t="str">
            <v>公共事业管理专升本2012</v>
          </cell>
          <cell r="O364" t="str">
            <v>专升本</v>
          </cell>
        </row>
        <row r="365">
          <cell r="N365" t="str">
            <v>公共事业管理专升本2013</v>
          </cell>
          <cell r="O365" t="str">
            <v>专升本</v>
          </cell>
        </row>
        <row r="366">
          <cell r="N366" t="str">
            <v>公共事业管理专升本2013</v>
          </cell>
          <cell r="O366" t="str">
            <v>专升本</v>
          </cell>
        </row>
        <row r="367">
          <cell r="N367" t="str">
            <v>公共事业管理专升本2013</v>
          </cell>
          <cell r="O367" t="str">
            <v>专升本</v>
          </cell>
        </row>
        <row r="368">
          <cell r="N368" t="str">
            <v>公共事业管理专升本2014</v>
          </cell>
          <cell r="O368" t="str">
            <v>专升本</v>
          </cell>
        </row>
        <row r="369">
          <cell r="N369" t="str">
            <v>公共事业管理专升本2014</v>
          </cell>
          <cell r="O369" t="str">
            <v>专升本</v>
          </cell>
        </row>
        <row r="370">
          <cell r="N370" t="str">
            <v>公共事业管理专升本2014</v>
          </cell>
          <cell r="O370" t="str">
            <v>专升本</v>
          </cell>
        </row>
        <row r="371">
          <cell r="N371" t="str">
            <v>公共事业管理专升本2015</v>
          </cell>
          <cell r="O371" t="str">
            <v>专升本</v>
          </cell>
        </row>
        <row r="372">
          <cell r="N372" t="str">
            <v>公共事业管理专升本2015</v>
          </cell>
          <cell r="O372" t="str">
            <v>专升本</v>
          </cell>
        </row>
        <row r="373">
          <cell r="N373" t="str">
            <v>公共事业管理专升本2016</v>
          </cell>
          <cell r="O373" t="str">
            <v>专升本</v>
          </cell>
        </row>
        <row r="374">
          <cell r="N374" t="str">
            <v>公共事业管理专升本2016</v>
          </cell>
          <cell r="O374" t="str">
            <v>专升本</v>
          </cell>
        </row>
        <row r="375">
          <cell r="N375" t="str">
            <v>公共事业管理专升本2017</v>
          </cell>
          <cell r="O375" t="str">
            <v>专升本</v>
          </cell>
        </row>
        <row r="376">
          <cell r="N376" t="str">
            <v>公共事业管理专升本2017</v>
          </cell>
          <cell r="O376" t="str">
            <v>专升本</v>
          </cell>
        </row>
        <row r="377">
          <cell r="N377" t="str">
            <v>公共事业管理专升本2018</v>
          </cell>
          <cell r="O377" t="str">
            <v>专升本</v>
          </cell>
        </row>
        <row r="378">
          <cell r="N378" t="str">
            <v>公共事业管理专升本2018</v>
          </cell>
          <cell r="O378" t="str">
            <v>专升本</v>
          </cell>
        </row>
        <row r="379">
          <cell r="N379" t="str">
            <v>公共事业管理专升本2019</v>
          </cell>
          <cell r="O379" t="str">
            <v>专升本</v>
          </cell>
        </row>
        <row r="380">
          <cell r="N380" t="str">
            <v>公共事业管理专升本2019</v>
          </cell>
          <cell r="O380" t="str">
            <v>专升本</v>
          </cell>
        </row>
        <row r="381">
          <cell r="N381" t="str">
            <v>公共事业管理专升本2020</v>
          </cell>
          <cell r="O381" t="str">
            <v>专升本</v>
          </cell>
        </row>
        <row r="382">
          <cell r="N382" t="str">
            <v>公共事业管理专升本2020</v>
          </cell>
          <cell r="O382" t="str">
            <v>专升本</v>
          </cell>
        </row>
        <row r="383">
          <cell r="N383" t="str">
            <v>公共事业管理专升本2020</v>
          </cell>
          <cell r="O383" t="str">
            <v>专升本</v>
          </cell>
        </row>
        <row r="384">
          <cell r="N384" t="str">
            <v>国际经济与贸易本科2000</v>
          </cell>
          <cell r="O384" t="str">
            <v>本科</v>
          </cell>
        </row>
        <row r="385">
          <cell r="N385" t="str">
            <v>国际经济与贸易本科2000</v>
          </cell>
          <cell r="O385" t="str">
            <v>本科</v>
          </cell>
        </row>
        <row r="386">
          <cell r="N386" t="str">
            <v>国际经济与贸易本科2000</v>
          </cell>
          <cell r="O386" t="str">
            <v>本科</v>
          </cell>
        </row>
        <row r="387">
          <cell r="N387" t="str">
            <v>国际经济与贸易本科2001</v>
          </cell>
          <cell r="O387" t="str">
            <v>本科</v>
          </cell>
        </row>
        <row r="388">
          <cell r="N388" t="str">
            <v>国际经济与贸易本科2001</v>
          </cell>
          <cell r="O388" t="str">
            <v>本科</v>
          </cell>
        </row>
        <row r="389">
          <cell r="N389" t="str">
            <v>国际经济与贸易本科2001</v>
          </cell>
          <cell r="O389" t="str">
            <v>本科</v>
          </cell>
        </row>
        <row r="390">
          <cell r="N390" t="str">
            <v>国际经济与贸易本科2002</v>
          </cell>
          <cell r="O390" t="str">
            <v>本科</v>
          </cell>
        </row>
        <row r="391">
          <cell r="N391" t="str">
            <v>国际经济与贸易本科2002</v>
          </cell>
          <cell r="O391" t="str">
            <v>本科</v>
          </cell>
        </row>
        <row r="392">
          <cell r="N392" t="str">
            <v>国际经济与贸易本科2002</v>
          </cell>
          <cell r="O392" t="str">
            <v>本科</v>
          </cell>
        </row>
        <row r="393">
          <cell r="N393" t="str">
            <v>国际经济与贸易本科2002</v>
          </cell>
          <cell r="O393" t="str">
            <v>本科</v>
          </cell>
        </row>
        <row r="394">
          <cell r="N394" t="str">
            <v>国际经济与贸易本科2003</v>
          </cell>
          <cell r="O394" t="str">
            <v>本科</v>
          </cell>
        </row>
        <row r="395">
          <cell r="N395" t="str">
            <v>国际经济与贸易本科2003</v>
          </cell>
          <cell r="O395" t="str">
            <v>本科</v>
          </cell>
        </row>
        <row r="396">
          <cell r="N396" t="str">
            <v>国际经济与贸易本科2003</v>
          </cell>
          <cell r="O396" t="str">
            <v>本科</v>
          </cell>
        </row>
        <row r="397">
          <cell r="N397" t="str">
            <v>国际经济与贸易本科2003</v>
          </cell>
          <cell r="O397" t="str">
            <v>本科</v>
          </cell>
        </row>
        <row r="398">
          <cell r="N398" t="str">
            <v>国际经济与贸易本科2004</v>
          </cell>
          <cell r="O398" t="str">
            <v>本科</v>
          </cell>
        </row>
        <row r="399">
          <cell r="N399" t="str">
            <v>国际经济与贸易本科2004</v>
          </cell>
          <cell r="O399" t="str">
            <v>本科</v>
          </cell>
        </row>
        <row r="400">
          <cell r="N400" t="str">
            <v>国际经济与贸易本科2004</v>
          </cell>
          <cell r="O400" t="str">
            <v>本科</v>
          </cell>
        </row>
        <row r="401">
          <cell r="N401" t="str">
            <v>国际经济与贸易本科2005</v>
          </cell>
          <cell r="O401" t="str">
            <v>本科</v>
          </cell>
        </row>
        <row r="402">
          <cell r="N402" t="str">
            <v>国际经济与贸易本科2005</v>
          </cell>
          <cell r="O402" t="str">
            <v>本科</v>
          </cell>
        </row>
        <row r="403">
          <cell r="N403" t="str">
            <v>国际经济与贸易本科2005</v>
          </cell>
          <cell r="O403" t="str">
            <v>本科</v>
          </cell>
        </row>
        <row r="404">
          <cell r="N404" t="str">
            <v>国际经济与贸易本科2006</v>
          </cell>
          <cell r="O404" t="str">
            <v>本科</v>
          </cell>
        </row>
        <row r="405">
          <cell r="N405" t="str">
            <v>国际经济与贸易本科2006</v>
          </cell>
          <cell r="O405" t="str">
            <v>本科</v>
          </cell>
        </row>
        <row r="406">
          <cell r="N406" t="str">
            <v>国际经济与贸易本科2006</v>
          </cell>
          <cell r="O406" t="str">
            <v>本科</v>
          </cell>
        </row>
        <row r="407">
          <cell r="N407" t="str">
            <v>国际经济与贸易本科2007</v>
          </cell>
          <cell r="O407" t="str">
            <v>本科</v>
          </cell>
        </row>
        <row r="408">
          <cell r="N408" t="str">
            <v>国际经济与贸易本科2007</v>
          </cell>
          <cell r="O408" t="str">
            <v>本科</v>
          </cell>
        </row>
        <row r="409">
          <cell r="N409" t="str">
            <v>国际经济与贸易本科2007</v>
          </cell>
          <cell r="O409" t="str">
            <v>本科</v>
          </cell>
        </row>
        <row r="410">
          <cell r="N410" t="str">
            <v>国际经济与贸易本科2008</v>
          </cell>
          <cell r="O410" t="str">
            <v>本科</v>
          </cell>
        </row>
        <row r="411">
          <cell r="N411" t="str">
            <v>国际经济与贸易本科2008</v>
          </cell>
          <cell r="O411" t="str">
            <v>本科</v>
          </cell>
        </row>
        <row r="412">
          <cell r="N412" t="str">
            <v>国际经济与贸易本科2008</v>
          </cell>
          <cell r="O412" t="str">
            <v>本科</v>
          </cell>
        </row>
        <row r="413">
          <cell r="N413" t="str">
            <v>国际经济与贸易本科2009</v>
          </cell>
          <cell r="O413" t="str">
            <v>本科</v>
          </cell>
        </row>
        <row r="414">
          <cell r="N414" t="str">
            <v>国际经济与贸易本科2009</v>
          </cell>
          <cell r="O414" t="str">
            <v>本科</v>
          </cell>
        </row>
        <row r="415">
          <cell r="N415" t="str">
            <v>国际经济与贸易本科2009</v>
          </cell>
          <cell r="O415" t="str">
            <v>本科</v>
          </cell>
        </row>
        <row r="416">
          <cell r="N416" t="str">
            <v>国际经济与贸易本科2010</v>
          </cell>
          <cell r="O416" t="str">
            <v>本科</v>
          </cell>
        </row>
        <row r="417">
          <cell r="N417" t="str">
            <v>国际经济与贸易本科2010</v>
          </cell>
          <cell r="O417" t="str">
            <v>本科</v>
          </cell>
        </row>
        <row r="418">
          <cell r="N418" t="str">
            <v>国际经济与贸易本科2010</v>
          </cell>
          <cell r="O418" t="str">
            <v>本科</v>
          </cell>
        </row>
        <row r="419">
          <cell r="N419" t="str">
            <v>国际经济与贸易本科2011</v>
          </cell>
          <cell r="O419" t="str">
            <v>本科</v>
          </cell>
        </row>
        <row r="420">
          <cell r="N420" t="str">
            <v>国际经济与贸易本科2011</v>
          </cell>
          <cell r="O420" t="str">
            <v>本科</v>
          </cell>
        </row>
        <row r="421">
          <cell r="N421" t="str">
            <v>国际经济与贸易本科2011</v>
          </cell>
          <cell r="O421" t="str">
            <v>本科</v>
          </cell>
        </row>
        <row r="422">
          <cell r="N422" t="str">
            <v>国际经济与贸易本科2012</v>
          </cell>
          <cell r="O422" t="str">
            <v>本科</v>
          </cell>
        </row>
        <row r="423">
          <cell r="N423" t="str">
            <v>国际经济与贸易本科2012</v>
          </cell>
          <cell r="O423" t="str">
            <v>本科</v>
          </cell>
        </row>
        <row r="424">
          <cell r="N424" t="str">
            <v>国际经济与贸易本科2012</v>
          </cell>
          <cell r="O424" t="str">
            <v>本科</v>
          </cell>
        </row>
        <row r="425">
          <cell r="N425" t="str">
            <v>国际经济与贸易本科2013</v>
          </cell>
          <cell r="O425" t="str">
            <v>本科</v>
          </cell>
        </row>
        <row r="426">
          <cell r="N426" t="str">
            <v>国际经济与贸易本科2013</v>
          </cell>
          <cell r="O426" t="str">
            <v>本科</v>
          </cell>
        </row>
        <row r="427">
          <cell r="N427" t="str">
            <v>国际经济与贸易本科2013</v>
          </cell>
          <cell r="O427" t="str">
            <v>本科</v>
          </cell>
        </row>
        <row r="428">
          <cell r="N428" t="str">
            <v>国际经济与贸易本科2014</v>
          </cell>
          <cell r="O428" t="str">
            <v>本科</v>
          </cell>
        </row>
        <row r="429">
          <cell r="N429" t="str">
            <v>国际经济与贸易本科2014</v>
          </cell>
          <cell r="O429" t="str">
            <v>本科</v>
          </cell>
        </row>
        <row r="430">
          <cell r="N430" t="str">
            <v>国际经济与贸易本科2014</v>
          </cell>
          <cell r="O430" t="str">
            <v>本科</v>
          </cell>
        </row>
        <row r="431">
          <cell r="N431" t="str">
            <v>国际经济与贸易本科2015</v>
          </cell>
          <cell r="O431" t="str">
            <v>本科</v>
          </cell>
        </row>
        <row r="432">
          <cell r="N432" t="str">
            <v>国际经济与贸易本科2015</v>
          </cell>
          <cell r="O432" t="str">
            <v>本科</v>
          </cell>
        </row>
        <row r="433">
          <cell r="N433" t="str">
            <v>国际经济与贸易本科2015</v>
          </cell>
          <cell r="O433" t="str">
            <v>本科</v>
          </cell>
        </row>
        <row r="434">
          <cell r="N434" t="str">
            <v>国际经济与贸易本科2016</v>
          </cell>
          <cell r="O434" t="str">
            <v>本科</v>
          </cell>
        </row>
        <row r="435">
          <cell r="N435" t="str">
            <v>国际经济与贸易本科2016</v>
          </cell>
          <cell r="O435" t="str">
            <v>本科</v>
          </cell>
        </row>
        <row r="436">
          <cell r="N436" t="str">
            <v>国际经济与贸易本科2016</v>
          </cell>
          <cell r="O436" t="str">
            <v>本科</v>
          </cell>
        </row>
        <row r="437">
          <cell r="N437" t="str">
            <v>国际经济与贸易本科2017</v>
          </cell>
          <cell r="O437" t="str">
            <v>本科</v>
          </cell>
        </row>
        <row r="438">
          <cell r="N438" t="str">
            <v>国际经济与贸易本科2017</v>
          </cell>
          <cell r="O438" t="str">
            <v>本科</v>
          </cell>
        </row>
        <row r="439">
          <cell r="N439" t="str">
            <v>国际经济与贸易本科2017</v>
          </cell>
          <cell r="O439" t="str">
            <v>本科</v>
          </cell>
        </row>
        <row r="440">
          <cell r="N440" t="str">
            <v>国际经济与贸易本科2018</v>
          </cell>
          <cell r="O440" t="str">
            <v>本科</v>
          </cell>
        </row>
        <row r="441">
          <cell r="N441" t="str">
            <v>国际经济与贸易本科2018</v>
          </cell>
          <cell r="O441" t="str">
            <v>本科</v>
          </cell>
        </row>
        <row r="442">
          <cell r="N442" t="str">
            <v>国际经济与贸易本科2018</v>
          </cell>
          <cell r="O442" t="str">
            <v>本科</v>
          </cell>
        </row>
        <row r="443">
          <cell r="N443" t="str">
            <v>国际经济与贸易本科2019</v>
          </cell>
          <cell r="O443" t="str">
            <v>本科</v>
          </cell>
        </row>
        <row r="444">
          <cell r="N444" t="str">
            <v>国际经济与贸易本科2019</v>
          </cell>
          <cell r="O444" t="str">
            <v>本科</v>
          </cell>
        </row>
        <row r="445">
          <cell r="N445" t="str">
            <v>国际经济与贸易本科2019</v>
          </cell>
          <cell r="O445" t="str">
            <v>本科</v>
          </cell>
        </row>
        <row r="446">
          <cell r="N446" t="str">
            <v>国际经济与贸易本科2020</v>
          </cell>
          <cell r="O446" t="str">
            <v>本科</v>
          </cell>
        </row>
        <row r="447">
          <cell r="N447" t="str">
            <v>国际经济与贸易本科2020</v>
          </cell>
          <cell r="O447" t="str">
            <v>本科</v>
          </cell>
        </row>
        <row r="448">
          <cell r="N448" t="str">
            <v>国际经济与贸易本科2020</v>
          </cell>
          <cell r="O448" t="str">
            <v>本科</v>
          </cell>
        </row>
        <row r="449">
          <cell r="N449" t="str">
            <v>国际经济与贸易本科2021</v>
          </cell>
          <cell r="O449" t="str">
            <v>本科</v>
          </cell>
        </row>
        <row r="450">
          <cell r="N450" t="str">
            <v>国际经济与贸易本科2021</v>
          </cell>
          <cell r="O450" t="str">
            <v>本科</v>
          </cell>
        </row>
        <row r="451">
          <cell r="N451" t="str">
            <v>国际经济与贸易专升本2015</v>
          </cell>
          <cell r="O451" t="str">
            <v>专升本</v>
          </cell>
        </row>
        <row r="452">
          <cell r="N452" t="str">
            <v>国际经济与贸易专升本2016</v>
          </cell>
          <cell r="O452" t="str">
            <v>专升本</v>
          </cell>
        </row>
        <row r="453">
          <cell r="N453" t="str">
            <v>国际经济与贸易专升本2017</v>
          </cell>
          <cell r="O453" t="str">
            <v>专升本</v>
          </cell>
        </row>
        <row r="454">
          <cell r="N454" t="str">
            <v>国际经济与贸易专升本2018</v>
          </cell>
          <cell r="O454" t="str">
            <v>专升本</v>
          </cell>
        </row>
        <row r="455">
          <cell r="N455" t="str">
            <v>国际经济与贸易专升本2019</v>
          </cell>
          <cell r="O455" t="str">
            <v>专升本</v>
          </cell>
        </row>
        <row r="456">
          <cell r="N456" t="str">
            <v>国际经济与贸易专升本2020</v>
          </cell>
          <cell r="O456" t="str">
            <v>专升本</v>
          </cell>
        </row>
        <row r="457">
          <cell r="N457" t="str">
            <v>国际经济与贸易专升本2021</v>
          </cell>
          <cell r="O457" t="str">
            <v>专升本</v>
          </cell>
        </row>
        <row r="458">
          <cell r="N458" t="str">
            <v>过程装备与控制工程本科2000</v>
          </cell>
          <cell r="O458" t="str">
            <v>本科</v>
          </cell>
        </row>
        <row r="459">
          <cell r="N459" t="str">
            <v>过程装备与控制工程本科2000</v>
          </cell>
          <cell r="O459" t="str">
            <v>本科</v>
          </cell>
        </row>
        <row r="460">
          <cell r="N460" t="str">
            <v>过程装备与控制工程本科2000</v>
          </cell>
          <cell r="O460" t="str">
            <v>本科</v>
          </cell>
        </row>
        <row r="461">
          <cell r="N461" t="str">
            <v>过程装备与控制工程本科2000</v>
          </cell>
          <cell r="O461" t="str">
            <v>本科</v>
          </cell>
        </row>
        <row r="462">
          <cell r="N462" t="str">
            <v>过程装备与控制工程本科2001</v>
          </cell>
          <cell r="O462" t="str">
            <v>本科</v>
          </cell>
        </row>
        <row r="463">
          <cell r="N463" t="str">
            <v>过程装备与控制工程本科2001</v>
          </cell>
          <cell r="O463" t="str">
            <v>本科</v>
          </cell>
        </row>
        <row r="464">
          <cell r="N464" t="str">
            <v>过程装备与控制工程本科2001</v>
          </cell>
          <cell r="O464" t="str">
            <v>本科</v>
          </cell>
        </row>
        <row r="465">
          <cell r="N465" t="str">
            <v>过程装备与控制工程本科2001</v>
          </cell>
          <cell r="O465" t="str">
            <v>本科</v>
          </cell>
        </row>
        <row r="466">
          <cell r="N466" t="str">
            <v>过程装备与控制工程本科2002</v>
          </cell>
          <cell r="O466" t="str">
            <v>本科</v>
          </cell>
        </row>
        <row r="467">
          <cell r="N467" t="str">
            <v>过程装备与控制工程本科2002</v>
          </cell>
          <cell r="O467" t="str">
            <v>本科</v>
          </cell>
        </row>
        <row r="468">
          <cell r="N468" t="str">
            <v>过程装备与控制工程本科2002</v>
          </cell>
          <cell r="O468" t="str">
            <v>本科</v>
          </cell>
        </row>
        <row r="469">
          <cell r="N469" t="str">
            <v>过程装备与控制工程本科2002</v>
          </cell>
          <cell r="O469" t="str">
            <v>本科</v>
          </cell>
        </row>
        <row r="470">
          <cell r="N470" t="str">
            <v>过程装备与控制工程本科2003</v>
          </cell>
          <cell r="O470" t="str">
            <v>本科</v>
          </cell>
        </row>
        <row r="471">
          <cell r="N471" t="str">
            <v>过程装备与控制工程本科2003</v>
          </cell>
          <cell r="O471" t="str">
            <v>本科</v>
          </cell>
        </row>
        <row r="472">
          <cell r="N472" t="str">
            <v>过程装备与控制工程本科2003</v>
          </cell>
          <cell r="O472" t="str">
            <v>本科</v>
          </cell>
        </row>
        <row r="473">
          <cell r="N473" t="str">
            <v>过程装备与控制工程本科2003</v>
          </cell>
          <cell r="O473" t="str">
            <v>本科</v>
          </cell>
        </row>
        <row r="474">
          <cell r="N474" t="str">
            <v>过程装备与控制工程本科2004</v>
          </cell>
          <cell r="O474" t="str">
            <v>本科</v>
          </cell>
        </row>
        <row r="475">
          <cell r="N475" t="str">
            <v>过程装备与控制工程本科2004</v>
          </cell>
          <cell r="O475" t="str">
            <v>本科</v>
          </cell>
        </row>
        <row r="476">
          <cell r="N476" t="str">
            <v>过程装备与控制工程本科2004</v>
          </cell>
          <cell r="O476" t="str">
            <v>本科</v>
          </cell>
        </row>
        <row r="477">
          <cell r="N477" t="str">
            <v>过程装备与控制工程本科2004</v>
          </cell>
          <cell r="O477" t="str">
            <v>本科</v>
          </cell>
        </row>
        <row r="478">
          <cell r="N478" t="str">
            <v>过程装备与控制工程本科2005</v>
          </cell>
          <cell r="O478" t="str">
            <v>本科</v>
          </cell>
        </row>
        <row r="479">
          <cell r="N479" t="str">
            <v>过程装备与控制工程本科2005</v>
          </cell>
          <cell r="O479" t="str">
            <v>本科</v>
          </cell>
        </row>
        <row r="480">
          <cell r="N480" t="str">
            <v>过程装备与控制工程本科2005</v>
          </cell>
          <cell r="O480" t="str">
            <v>本科</v>
          </cell>
        </row>
        <row r="481">
          <cell r="N481" t="str">
            <v>过程装备与控制工程本科2005</v>
          </cell>
          <cell r="O481" t="str">
            <v>本科</v>
          </cell>
        </row>
        <row r="482">
          <cell r="N482" t="str">
            <v>过程装备与控制工程本科2006</v>
          </cell>
          <cell r="O482" t="str">
            <v>本科</v>
          </cell>
        </row>
        <row r="483">
          <cell r="N483" t="str">
            <v>过程装备与控制工程本科2006</v>
          </cell>
          <cell r="O483" t="str">
            <v>本科</v>
          </cell>
        </row>
        <row r="484">
          <cell r="N484" t="str">
            <v>过程装备与控制工程本科2006</v>
          </cell>
          <cell r="O484" t="str">
            <v>本科</v>
          </cell>
        </row>
        <row r="485">
          <cell r="N485" t="str">
            <v>过程装备与控制工程本科2006</v>
          </cell>
          <cell r="O485" t="str">
            <v>本科</v>
          </cell>
        </row>
        <row r="486">
          <cell r="N486" t="str">
            <v>过程装备与控制工程本科2007</v>
          </cell>
          <cell r="O486" t="str">
            <v>本科</v>
          </cell>
        </row>
        <row r="487">
          <cell r="N487" t="str">
            <v>过程装备与控制工程本科2007</v>
          </cell>
          <cell r="O487" t="str">
            <v>本科</v>
          </cell>
        </row>
        <row r="488">
          <cell r="N488" t="str">
            <v>过程装备与控制工程本科2007</v>
          </cell>
          <cell r="O488" t="str">
            <v>本科</v>
          </cell>
        </row>
        <row r="489">
          <cell r="N489" t="str">
            <v>过程装备与控制工程本科2008</v>
          </cell>
          <cell r="O489" t="str">
            <v>本科</v>
          </cell>
        </row>
        <row r="490">
          <cell r="N490" t="str">
            <v>过程装备与控制工程本科2008</v>
          </cell>
          <cell r="O490" t="str">
            <v>本科</v>
          </cell>
        </row>
        <row r="491">
          <cell r="N491" t="str">
            <v>过程装备与控制工程本科2008</v>
          </cell>
          <cell r="O491" t="str">
            <v>本科</v>
          </cell>
        </row>
        <row r="492">
          <cell r="N492" t="str">
            <v>过程装备与控制工程本科2009</v>
          </cell>
          <cell r="O492" t="str">
            <v>本科</v>
          </cell>
        </row>
        <row r="493">
          <cell r="N493" t="str">
            <v>过程装备与控制工程本科2009</v>
          </cell>
          <cell r="O493" t="str">
            <v>本科</v>
          </cell>
        </row>
        <row r="494">
          <cell r="N494" t="str">
            <v>过程装备与控制工程本科2009</v>
          </cell>
          <cell r="O494" t="str">
            <v>本科</v>
          </cell>
        </row>
        <row r="495">
          <cell r="N495" t="str">
            <v>过程装备与控制工程本科2010</v>
          </cell>
          <cell r="O495" t="str">
            <v>本科</v>
          </cell>
        </row>
        <row r="496">
          <cell r="N496" t="str">
            <v>过程装备与控制工程本科2010</v>
          </cell>
          <cell r="O496" t="str">
            <v>本科</v>
          </cell>
        </row>
        <row r="497">
          <cell r="N497" t="str">
            <v>过程装备与控制工程本科2010</v>
          </cell>
          <cell r="O497" t="str">
            <v>本科</v>
          </cell>
        </row>
        <row r="498">
          <cell r="N498" t="str">
            <v>过程装备与控制工程本科2011</v>
          </cell>
          <cell r="O498" t="str">
            <v>本科</v>
          </cell>
        </row>
        <row r="499">
          <cell r="N499" t="str">
            <v>过程装备与控制工程本科2011</v>
          </cell>
          <cell r="O499" t="str">
            <v>本科</v>
          </cell>
        </row>
        <row r="500">
          <cell r="N500" t="str">
            <v>过程装备与控制工程本科2011</v>
          </cell>
          <cell r="O500" t="str">
            <v>本科</v>
          </cell>
        </row>
        <row r="501">
          <cell r="N501" t="str">
            <v>过程装备与控制工程本科2012</v>
          </cell>
          <cell r="O501" t="str">
            <v>本科</v>
          </cell>
        </row>
        <row r="502">
          <cell r="N502" t="str">
            <v>过程装备与控制工程本科2012</v>
          </cell>
          <cell r="O502" t="str">
            <v>本科</v>
          </cell>
        </row>
        <row r="503">
          <cell r="N503" t="str">
            <v>过程装备与控制工程本科2012</v>
          </cell>
          <cell r="O503" t="str">
            <v>本科</v>
          </cell>
        </row>
        <row r="504">
          <cell r="N504" t="str">
            <v>过程装备与控制工程本科2013</v>
          </cell>
          <cell r="O504" t="str">
            <v>本科</v>
          </cell>
        </row>
        <row r="505">
          <cell r="N505" t="str">
            <v>过程装备与控制工程本科2013</v>
          </cell>
          <cell r="O505" t="str">
            <v>本科</v>
          </cell>
        </row>
        <row r="506">
          <cell r="N506" t="str">
            <v>过程装备与控制工程本科2013</v>
          </cell>
          <cell r="O506" t="str">
            <v>本科</v>
          </cell>
        </row>
        <row r="507">
          <cell r="N507" t="str">
            <v>过程装备与控制工程本科2014</v>
          </cell>
          <cell r="O507" t="str">
            <v>本科</v>
          </cell>
        </row>
        <row r="508">
          <cell r="N508" t="str">
            <v>过程装备与控制工程本科2014</v>
          </cell>
          <cell r="O508" t="str">
            <v>本科</v>
          </cell>
        </row>
        <row r="509">
          <cell r="N509" t="str">
            <v>过程装备与控制工程本科2014</v>
          </cell>
          <cell r="O509" t="str">
            <v>本科</v>
          </cell>
        </row>
        <row r="510">
          <cell r="N510" t="str">
            <v>过程装备与控制工程本科2015</v>
          </cell>
          <cell r="O510" t="str">
            <v>本科</v>
          </cell>
        </row>
        <row r="511">
          <cell r="N511" t="str">
            <v>过程装备与控制工程本科2015</v>
          </cell>
          <cell r="O511" t="str">
            <v>本科</v>
          </cell>
        </row>
        <row r="512">
          <cell r="N512" t="str">
            <v>过程装备与控制工程本科2015</v>
          </cell>
          <cell r="O512" t="str">
            <v>本科</v>
          </cell>
        </row>
        <row r="513">
          <cell r="N513" t="str">
            <v>过程装备与控制工程本科2016</v>
          </cell>
          <cell r="O513" t="str">
            <v>本科</v>
          </cell>
        </row>
        <row r="514">
          <cell r="N514" t="str">
            <v>过程装备与控制工程本科2016</v>
          </cell>
          <cell r="O514" t="str">
            <v>本科</v>
          </cell>
        </row>
        <row r="515">
          <cell r="N515" t="str">
            <v>过程装备与控制工程本科2016</v>
          </cell>
          <cell r="O515" t="str">
            <v>本科</v>
          </cell>
        </row>
        <row r="516">
          <cell r="N516" t="str">
            <v>过程装备与控制工程本科2017</v>
          </cell>
          <cell r="O516" t="str">
            <v>本科</v>
          </cell>
        </row>
        <row r="517">
          <cell r="N517" t="str">
            <v>过程装备与控制工程本科2017</v>
          </cell>
          <cell r="O517" t="str">
            <v>本科</v>
          </cell>
        </row>
        <row r="518">
          <cell r="N518" t="str">
            <v>过程装备与控制工程本科2017</v>
          </cell>
          <cell r="O518" t="str">
            <v>本科</v>
          </cell>
        </row>
        <row r="519">
          <cell r="N519" t="str">
            <v>过程装备与控制工程本科2018</v>
          </cell>
          <cell r="O519" t="str">
            <v>本科</v>
          </cell>
        </row>
        <row r="520">
          <cell r="N520" t="str">
            <v>过程装备与控制工程本科2018</v>
          </cell>
          <cell r="O520" t="str">
            <v>本科</v>
          </cell>
        </row>
        <row r="521">
          <cell r="N521" t="str">
            <v>过程装备与控制工程本科2019</v>
          </cell>
          <cell r="O521" t="str">
            <v>本科</v>
          </cell>
        </row>
        <row r="522">
          <cell r="N522" t="str">
            <v>过程装备与控制工程本科2019</v>
          </cell>
          <cell r="O522" t="str">
            <v>本科</v>
          </cell>
        </row>
        <row r="523">
          <cell r="N523" t="str">
            <v>过程装备与控制工程本科1999</v>
          </cell>
          <cell r="O523" t="str">
            <v>本科</v>
          </cell>
        </row>
        <row r="524">
          <cell r="N524" t="str">
            <v>过程装备与控制工程本科1999</v>
          </cell>
          <cell r="O524" t="str">
            <v>本科</v>
          </cell>
        </row>
        <row r="525">
          <cell r="N525" t="str">
            <v>过程装备与控制工程本科1999</v>
          </cell>
          <cell r="O525" t="str">
            <v>本科</v>
          </cell>
        </row>
        <row r="526">
          <cell r="N526" t="str">
            <v>化学工程与工艺本科2000</v>
          </cell>
          <cell r="O526" t="str">
            <v>本科</v>
          </cell>
        </row>
        <row r="527">
          <cell r="N527" t="str">
            <v>化学工程与工艺本科2000</v>
          </cell>
          <cell r="O527" t="str">
            <v>本科</v>
          </cell>
        </row>
        <row r="528">
          <cell r="N528" t="str">
            <v>化学工程与工艺本科2000</v>
          </cell>
          <cell r="O528" t="str">
            <v>本科</v>
          </cell>
        </row>
        <row r="529">
          <cell r="N529" t="str">
            <v>化学工程与工艺本科2000</v>
          </cell>
          <cell r="O529" t="str">
            <v>本科</v>
          </cell>
        </row>
        <row r="530">
          <cell r="N530" t="str">
            <v>化学工程与工艺本科2001</v>
          </cell>
          <cell r="O530" t="str">
            <v>本科</v>
          </cell>
        </row>
        <row r="531">
          <cell r="N531" t="str">
            <v>化学工程与工艺本科2001</v>
          </cell>
          <cell r="O531" t="str">
            <v>本科</v>
          </cell>
        </row>
        <row r="532">
          <cell r="N532" t="str">
            <v>化学工程与工艺本科2001</v>
          </cell>
          <cell r="O532" t="str">
            <v>本科</v>
          </cell>
        </row>
        <row r="533">
          <cell r="N533" t="str">
            <v>化学工程与工艺本科2001</v>
          </cell>
          <cell r="O533" t="str">
            <v>本科</v>
          </cell>
        </row>
        <row r="534">
          <cell r="N534" t="str">
            <v>化学工程与工艺本科2002</v>
          </cell>
          <cell r="O534" t="str">
            <v>本科</v>
          </cell>
        </row>
        <row r="535">
          <cell r="N535" t="str">
            <v>化学工程与工艺本科2002</v>
          </cell>
          <cell r="O535" t="str">
            <v>本科</v>
          </cell>
        </row>
        <row r="536">
          <cell r="N536" t="str">
            <v>化学工程与工艺本科2002</v>
          </cell>
          <cell r="O536" t="str">
            <v>本科</v>
          </cell>
        </row>
        <row r="537">
          <cell r="N537" t="str">
            <v>化学工程与工艺本科2002</v>
          </cell>
          <cell r="O537" t="str">
            <v>本科</v>
          </cell>
        </row>
        <row r="538">
          <cell r="N538" t="str">
            <v>化学工程与工艺本科2003</v>
          </cell>
          <cell r="O538" t="str">
            <v>本科</v>
          </cell>
        </row>
        <row r="539">
          <cell r="N539" t="str">
            <v>化学工程与工艺本科2003</v>
          </cell>
          <cell r="O539" t="str">
            <v>本科</v>
          </cell>
        </row>
        <row r="540">
          <cell r="N540" t="str">
            <v>化学工程与工艺本科2003</v>
          </cell>
          <cell r="O540" t="str">
            <v>本科</v>
          </cell>
        </row>
        <row r="541">
          <cell r="N541" t="str">
            <v>化学工程与工艺本科2003</v>
          </cell>
          <cell r="O541" t="str">
            <v>本科</v>
          </cell>
        </row>
        <row r="542">
          <cell r="N542" t="str">
            <v>化学工程与工艺本科2004</v>
          </cell>
          <cell r="O542" t="str">
            <v>本科</v>
          </cell>
        </row>
        <row r="543">
          <cell r="N543" t="str">
            <v>化学工程与工艺本科2004</v>
          </cell>
          <cell r="O543" t="str">
            <v>本科</v>
          </cell>
        </row>
        <row r="544">
          <cell r="N544" t="str">
            <v>化学工程与工艺本科2004</v>
          </cell>
          <cell r="O544" t="str">
            <v>本科</v>
          </cell>
        </row>
        <row r="545">
          <cell r="N545" t="str">
            <v>化学工程与工艺本科2004</v>
          </cell>
          <cell r="O545" t="str">
            <v>本科</v>
          </cell>
        </row>
        <row r="546">
          <cell r="N546" t="str">
            <v>化学工程与工艺本科2005</v>
          </cell>
          <cell r="O546" t="str">
            <v>本科</v>
          </cell>
        </row>
        <row r="547">
          <cell r="N547" t="str">
            <v>化学工程与工艺本科2005</v>
          </cell>
          <cell r="O547" t="str">
            <v>本科</v>
          </cell>
        </row>
        <row r="548">
          <cell r="N548" t="str">
            <v>化学工程与工艺本科2005</v>
          </cell>
          <cell r="O548" t="str">
            <v>本科</v>
          </cell>
        </row>
        <row r="549">
          <cell r="N549" t="str">
            <v>化学工程与工艺本科2005</v>
          </cell>
          <cell r="O549" t="str">
            <v>本科</v>
          </cell>
        </row>
        <row r="550">
          <cell r="N550" t="str">
            <v>化学工程与工艺本科2006</v>
          </cell>
          <cell r="O550" t="str">
            <v>本科</v>
          </cell>
        </row>
        <row r="551">
          <cell r="N551" t="str">
            <v>化学工程与工艺本科2006</v>
          </cell>
          <cell r="O551" t="str">
            <v>本科</v>
          </cell>
        </row>
        <row r="552">
          <cell r="N552" t="str">
            <v>化学工程与工艺本科2006</v>
          </cell>
          <cell r="O552" t="str">
            <v>本科</v>
          </cell>
        </row>
        <row r="553">
          <cell r="N553" t="str">
            <v>化学工程与工艺本科2006</v>
          </cell>
          <cell r="O553" t="str">
            <v>本科</v>
          </cell>
        </row>
        <row r="554">
          <cell r="N554" t="str">
            <v>化学工程与工艺本科2007</v>
          </cell>
          <cell r="O554" t="str">
            <v>本科</v>
          </cell>
        </row>
        <row r="555">
          <cell r="N555" t="str">
            <v>化学工程与工艺本科2007</v>
          </cell>
          <cell r="O555" t="str">
            <v>本科</v>
          </cell>
        </row>
        <row r="556">
          <cell r="N556" t="str">
            <v>化学工程与工艺本科2007</v>
          </cell>
          <cell r="O556" t="str">
            <v>本科</v>
          </cell>
        </row>
        <row r="557">
          <cell r="N557" t="str">
            <v>化学工程与工艺本科2007</v>
          </cell>
          <cell r="O557" t="str">
            <v>本科</v>
          </cell>
        </row>
        <row r="558">
          <cell r="N558" t="str">
            <v>化学工程与工艺本科2008</v>
          </cell>
          <cell r="O558" t="str">
            <v>本科</v>
          </cell>
        </row>
        <row r="559">
          <cell r="N559" t="str">
            <v>化学工程与工艺本科2008</v>
          </cell>
          <cell r="O559" t="str">
            <v>本科</v>
          </cell>
        </row>
        <row r="560">
          <cell r="N560" t="str">
            <v>化学工程与工艺本科2008</v>
          </cell>
          <cell r="O560" t="str">
            <v>本科</v>
          </cell>
        </row>
        <row r="561">
          <cell r="N561" t="str">
            <v>化学工程与工艺本科2009</v>
          </cell>
          <cell r="O561" t="str">
            <v>本科</v>
          </cell>
        </row>
        <row r="562">
          <cell r="N562" t="str">
            <v>化学工程与工艺本科2009</v>
          </cell>
          <cell r="O562" t="str">
            <v>本科</v>
          </cell>
        </row>
        <row r="563">
          <cell r="N563" t="str">
            <v>化学工程与工艺本科2009</v>
          </cell>
          <cell r="O563" t="str">
            <v>本科</v>
          </cell>
        </row>
        <row r="564">
          <cell r="N564" t="str">
            <v>化学工程与工艺(卓越)本科2010</v>
          </cell>
          <cell r="O564" t="str">
            <v>本科</v>
          </cell>
        </row>
        <row r="565">
          <cell r="N565" t="str">
            <v>化学工程与工艺(卓越)本科2010</v>
          </cell>
          <cell r="O565" t="str">
            <v>本科</v>
          </cell>
        </row>
        <row r="566">
          <cell r="N566" t="str">
            <v>化学工程与工艺(卓越)本科2010</v>
          </cell>
          <cell r="O566" t="str">
            <v>本科</v>
          </cell>
        </row>
        <row r="567">
          <cell r="N567" t="str">
            <v>化学工程与工艺(卓越)本科2010</v>
          </cell>
          <cell r="O567" t="str">
            <v>本科</v>
          </cell>
        </row>
        <row r="568">
          <cell r="N568" t="str">
            <v>化学工程与工艺本科2011</v>
          </cell>
          <cell r="O568" t="str">
            <v>本科</v>
          </cell>
        </row>
        <row r="569">
          <cell r="N569" t="str">
            <v>化学工程与工艺本科2011</v>
          </cell>
          <cell r="O569" t="str">
            <v>本科</v>
          </cell>
        </row>
        <row r="570">
          <cell r="N570" t="str">
            <v>化学工程与工艺本科2011</v>
          </cell>
          <cell r="O570" t="str">
            <v>本科</v>
          </cell>
        </row>
        <row r="571">
          <cell r="N571" t="str">
            <v>化学工程与工艺本科2011</v>
          </cell>
          <cell r="O571" t="str">
            <v>本科</v>
          </cell>
        </row>
        <row r="572">
          <cell r="N572" t="str">
            <v>化学工程与工艺本科2012</v>
          </cell>
          <cell r="O572" t="str">
            <v>本科</v>
          </cell>
        </row>
        <row r="573">
          <cell r="N573" t="str">
            <v>化学工程与工艺本科2012</v>
          </cell>
          <cell r="O573" t="str">
            <v>本科</v>
          </cell>
        </row>
        <row r="574">
          <cell r="N574" t="str">
            <v>化学工程与工艺本科2012</v>
          </cell>
          <cell r="O574" t="str">
            <v>本科</v>
          </cell>
        </row>
        <row r="575">
          <cell r="N575" t="str">
            <v>化学工程与工艺本科2012</v>
          </cell>
          <cell r="O575" t="str">
            <v>本科</v>
          </cell>
        </row>
        <row r="576">
          <cell r="N576" t="str">
            <v>化学工程与工艺本科2013</v>
          </cell>
          <cell r="O576" t="str">
            <v>本科</v>
          </cell>
        </row>
        <row r="577">
          <cell r="N577" t="str">
            <v>化学工程与工艺本科2013</v>
          </cell>
          <cell r="O577" t="str">
            <v>本科</v>
          </cell>
        </row>
        <row r="578">
          <cell r="N578" t="str">
            <v>化学工程与工艺本科2013</v>
          </cell>
          <cell r="O578" t="str">
            <v>本科</v>
          </cell>
        </row>
        <row r="579">
          <cell r="N579" t="str">
            <v>化学工程与工艺本科2013</v>
          </cell>
          <cell r="O579" t="str">
            <v>本科</v>
          </cell>
        </row>
        <row r="580">
          <cell r="N580" t="str">
            <v>化学工程与工艺本科2014</v>
          </cell>
          <cell r="O580" t="str">
            <v>本科</v>
          </cell>
        </row>
        <row r="581">
          <cell r="N581" t="str">
            <v>化学工程与工艺本科2014</v>
          </cell>
          <cell r="O581" t="str">
            <v>本科</v>
          </cell>
        </row>
        <row r="582">
          <cell r="N582" t="str">
            <v>化学工程与工艺本科2014</v>
          </cell>
          <cell r="O582" t="str">
            <v>本科</v>
          </cell>
        </row>
        <row r="583">
          <cell r="N583" t="str">
            <v>化学工程与工艺本科2015</v>
          </cell>
          <cell r="O583" t="str">
            <v>本科</v>
          </cell>
        </row>
        <row r="584">
          <cell r="N584" t="str">
            <v>化学工程与工艺本科2015</v>
          </cell>
          <cell r="O584" t="str">
            <v>本科</v>
          </cell>
        </row>
        <row r="585">
          <cell r="N585" t="str">
            <v>化学工程与工艺本科2015</v>
          </cell>
          <cell r="O585" t="str">
            <v>本科</v>
          </cell>
        </row>
        <row r="586">
          <cell r="N586" t="str">
            <v>化学工程与工艺本科2016</v>
          </cell>
          <cell r="O586" t="str">
            <v>本科</v>
          </cell>
        </row>
        <row r="587">
          <cell r="N587" t="str">
            <v>化学工程与工艺本科2016</v>
          </cell>
          <cell r="O587" t="str">
            <v>本科</v>
          </cell>
        </row>
        <row r="588">
          <cell r="N588" t="str">
            <v>化学工程与工艺本科2016</v>
          </cell>
          <cell r="O588" t="str">
            <v>本科</v>
          </cell>
        </row>
        <row r="589">
          <cell r="N589" t="str">
            <v>化学工程与工艺本科2017</v>
          </cell>
          <cell r="O589" t="str">
            <v>本科</v>
          </cell>
        </row>
        <row r="590">
          <cell r="N590" t="str">
            <v>化学工程与工艺本科2017</v>
          </cell>
          <cell r="O590" t="str">
            <v>本科</v>
          </cell>
        </row>
        <row r="591">
          <cell r="N591" t="str">
            <v>化学工程与工艺本科2017</v>
          </cell>
          <cell r="O591" t="str">
            <v>本科</v>
          </cell>
        </row>
        <row r="592">
          <cell r="N592" t="str">
            <v>化学工程与工艺本科2018</v>
          </cell>
          <cell r="O592" t="str">
            <v>本科</v>
          </cell>
        </row>
        <row r="593">
          <cell r="N593" t="str">
            <v>化学工程与工艺本科2018</v>
          </cell>
          <cell r="O593" t="str">
            <v>本科</v>
          </cell>
        </row>
        <row r="594">
          <cell r="N594" t="str">
            <v>化学工程与工艺本科2018</v>
          </cell>
          <cell r="O594" t="str">
            <v>本科</v>
          </cell>
        </row>
        <row r="595">
          <cell r="N595" t="str">
            <v>化学工程与工艺本科2019</v>
          </cell>
          <cell r="O595" t="str">
            <v>本科</v>
          </cell>
        </row>
        <row r="596">
          <cell r="N596" t="str">
            <v>化学工程与工艺本科2019</v>
          </cell>
          <cell r="O596" t="str">
            <v>本科</v>
          </cell>
        </row>
        <row r="597">
          <cell r="N597" t="str">
            <v>化学工程与工艺本科2019</v>
          </cell>
          <cell r="O597" t="str">
            <v>本科</v>
          </cell>
        </row>
        <row r="598">
          <cell r="N598" t="str">
            <v>化学工程与工艺本科2020</v>
          </cell>
          <cell r="O598" t="str">
            <v>本科</v>
          </cell>
        </row>
        <row r="599">
          <cell r="N599" t="str">
            <v>化学工程与工艺本科2020</v>
          </cell>
          <cell r="O599" t="str">
            <v>本科</v>
          </cell>
        </row>
        <row r="600">
          <cell r="N600" t="str">
            <v>化学工程与工艺本科2020</v>
          </cell>
          <cell r="O600" t="str">
            <v>本科</v>
          </cell>
        </row>
        <row r="601">
          <cell r="N601" t="str">
            <v>化学工程与工艺本科2021</v>
          </cell>
          <cell r="O601" t="str">
            <v>本科</v>
          </cell>
        </row>
        <row r="602">
          <cell r="N602" t="str">
            <v>化学工程与工艺本科2021</v>
          </cell>
          <cell r="O602" t="str">
            <v>本科</v>
          </cell>
        </row>
        <row r="603">
          <cell r="N603" t="str">
            <v>化学工程与工艺本科2021</v>
          </cell>
          <cell r="O603" t="str">
            <v>本科</v>
          </cell>
        </row>
        <row r="604">
          <cell r="N604" t="str">
            <v>化学工程与工艺本科2022</v>
          </cell>
          <cell r="O604" t="str">
            <v>本科</v>
          </cell>
        </row>
        <row r="605">
          <cell r="N605" t="str">
            <v>化学工程与工艺本科2022</v>
          </cell>
          <cell r="O605" t="str">
            <v>本科</v>
          </cell>
        </row>
        <row r="606">
          <cell r="N606" t="str">
            <v>化学工程与工艺本科2022</v>
          </cell>
          <cell r="O606" t="str">
            <v>本科</v>
          </cell>
        </row>
        <row r="607">
          <cell r="N607" t="str">
            <v>化学工程与工艺本科1997</v>
          </cell>
          <cell r="O607" t="str">
            <v>本科</v>
          </cell>
        </row>
        <row r="608">
          <cell r="N608" t="str">
            <v>化学工程与工艺本科1997</v>
          </cell>
          <cell r="O608" t="str">
            <v>本科</v>
          </cell>
        </row>
        <row r="609">
          <cell r="N609" t="str">
            <v>化学工程与工艺本科1998</v>
          </cell>
          <cell r="O609" t="str">
            <v>本科</v>
          </cell>
        </row>
        <row r="610">
          <cell r="N610" t="str">
            <v>化学工程与工艺本科1998</v>
          </cell>
          <cell r="O610" t="str">
            <v>本科</v>
          </cell>
        </row>
        <row r="611">
          <cell r="N611" t="str">
            <v>化学工程与工艺本科1999</v>
          </cell>
          <cell r="O611" t="str">
            <v>本科</v>
          </cell>
        </row>
        <row r="612">
          <cell r="N612" t="str">
            <v>化学工程与工艺本科1999</v>
          </cell>
          <cell r="O612" t="str">
            <v>本科</v>
          </cell>
        </row>
        <row r="613">
          <cell r="N613" t="str">
            <v>化学工程与工艺本科1999</v>
          </cell>
          <cell r="O613" t="str">
            <v>本科</v>
          </cell>
        </row>
        <row r="614">
          <cell r="N614" t="str">
            <v>化学工程与工艺(双培)本科2015</v>
          </cell>
          <cell r="O614" t="str">
            <v>本科</v>
          </cell>
        </row>
        <row r="615">
          <cell r="N615" t="str">
            <v>化学工程与工艺(双培)本科2016</v>
          </cell>
          <cell r="O615" t="str">
            <v>本科</v>
          </cell>
        </row>
        <row r="616">
          <cell r="N616" t="str">
            <v>化学工程与工艺(双培)本科2017</v>
          </cell>
          <cell r="O616" t="str">
            <v>本科</v>
          </cell>
        </row>
        <row r="617">
          <cell r="N617" t="str">
            <v>化学工程与工艺(双培)本科2018</v>
          </cell>
          <cell r="O617" t="str">
            <v>本科</v>
          </cell>
        </row>
        <row r="618">
          <cell r="N618" t="str">
            <v>化学工程与工艺(双培)本科2019</v>
          </cell>
          <cell r="O618" t="str">
            <v>本科</v>
          </cell>
        </row>
        <row r="619">
          <cell r="N619" t="str">
            <v>化学工程与工艺(双培)本科2020</v>
          </cell>
          <cell r="O619" t="str">
            <v>本科</v>
          </cell>
        </row>
        <row r="620">
          <cell r="N620" t="str">
            <v>化学工程与工艺(双培)本科2021</v>
          </cell>
          <cell r="O620" t="str">
            <v>本科</v>
          </cell>
        </row>
        <row r="621">
          <cell r="N621" t="str">
            <v>化学工程与工艺(卓越)本科2008</v>
          </cell>
          <cell r="O621" t="str">
            <v>本科</v>
          </cell>
        </row>
        <row r="622">
          <cell r="N622" t="str">
            <v>化学工程与工艺(卓越)本科2009</v>
          </cell>
          <cell r="O622" t="str">
            <v>本科</v>
          </cell>
        </row>
        <row r="623">
          <cell r="N623" t="str">
            <v>化学工程与工艺实验班本科2022</v>
          </cell>
          <cell r="O623" t="str">
            <v>本科</v>
          </cell>
        </row>
        <row r="624">
          <cell r="N624" t="str">
            <v>（研）材料与化工硕士研究生2020</v>
          </cell>
          <cell r="O624" t="str">
            <v>硕士研究生</v>
          </cell>
        </row>
        <row r="625">
          <cell r="N625" t="str">
            <v>（研）材料与化工硕士研究生2021</v>
          </cell>
          <cell r="O625" t="str">
            <v>硕士研究生</v>
          </cell>
        </row>
        <row r="626">
          <cell r="N626" t="str">
            <v>环境工程本科2001</v>
          </cell>
          <cell r="O626" t="str">
            <v>本科</v>
          </cell>
        </row>
        <row r="627">
          <cell r="N627" t="str">
            <v>环境工程本科2001</v>
          </cell>
          <cell r="O627" t="str">
            <v>本科</v>
          </cell>
        </row>
        <row r="628">
          <cell r="N628" t="str">
            <v>环境工程本科2002</v>
          </cell>
          <cell r="O628" t="str">
            <v>本科</v>
          </cell>
        </row>
        <row r="629">
          <cell r="N629" t="str">
            <v>环境工程本科2002</v>
          </cell>
          <cell r="O629" t="str">
            <v>本科</v>
          </cell>
        </row>
        <row r="630">
          <cell r="N630" t="str">
            <v>环境工程本科2003</v>
          </cell>
          <cell r="O630" t="str">
            <v>本科</v>
          </cell>
        </row>
        <row r="631">
          <cell r="N631" t="str">
            <v>环境工程本科2003</v>
          </cell>
          <cell r="O631" t="str">
            <v>本科</v>
          </cell>
        </row>
        <row r="632">
          <cell r="N632" t="str">
            <v>环境工程本科2004</v>
          </cell>
          <cell r="O632" t="str">
            <v>本科</v>
          </cell>
        </row>
        <row r="633">
          <cell r="N633" t="str">
            <v>环境工程本科2004</v>
          </cell>
          <cell r="O633" t="str">
            <v>本科</v>
          </cell>
        </row>
        <row r="634">
          <cell r="N634" t="str">
            <v>环境工程本科2005</v>
          </cell>
          <cell r="O634" t="str">
            <v>本科</v>
          </cell>
        </row>
        <row r="635">
          <cell r="N635" t="str">
            <v>环境工程本科2005</v>
          </cell>
          <cell r="O635" t="str">
            <v>本科</v>
          </cell>
        </row>
        <row r="636">
          <cell r="N636" t="str">
            <v>环境工程本科2006</v>
          </cell>
          <cell r="O636" t="str">
            <v>本科</v>
          </cell>
        </row>
        <row r="637">
          <cell r="N637" t="str">
            <v>环境工程本科2006</v>
          </cell>
          <cell r="O637" t="str">
            <v>本科</v>
          </cell>
        </row>
        <row r="638">
          <cell r="N638" t="str">
            <v>环境工程本科2007</v>
          </cell>
          <cell r="O638" t="str">
            <v>本科</v>
          </cell>
        </row>
        <row r="639">
          <cell r="N639" t="str">
            <v>环境工程本科2007</v>
          </cell>
          <cell r="O639" t="str">
            <v>本科</v>
          </cell>
        </row>
        <row r="640">
          <cell r="N640" t="str">
            <v>环境工程本科2008</v>
          </cell>
          <cell r="O640" t="str">
            <v>本科</v>
          </cell>
        </row>
        <row r="641">
          <cell r="N641" t="str">
            <v>环境工程本科2008</v>
          </cell>
          <cell r="O641" t="str">
            <v>本科</v>
          </cell>
        </row>
        <row r="642">
          <cell r="N642" t="str">
            <v>环境工程本科2009</v>
          </cell>
          <cell r="O642" t="str">
            <v>本科</v>
          </cell>
        </row>
        <row r="643">
          <cell r="N643" t="str">
            <v>环境工程本科2009</v>
          </cell>
          <cell r="O643" t="str">
            <v>本科</v>
          </cell>
        </row>
        <row r="644">
          <cell r="N644" t="str">
            <v>环境工程本科2010</v>
          </cell>
          <cell r="O644" t="str">
            <v>本科</v>
          </cell>
        </row>
        <row r="645">
          <cell r="N645" t="str">
            <v>环境工程本科2010</v>
          </cell>
          <cell r="O645" t="str">
            <v>本科</v>
          </cell>
        </row>
        <row r="646">
          <cell r="N646" t="str">
            <v>环境工程本科2011</v>
          </cell>
          <cell r="O646" t="str">
            <v>本科</v>
          </cell>
        </row>
        <row r="647">
          <cell r="N647" t="str">
            <v>环境工程本科2011</v>
          </cell>
          <cell r="O647" t="str">
            <v>本科</v>
          </cell>
        </row>
        <row r="648">
          <cell r="N648" t="str">
            <v>环境工程本科2012</v>
          </cell>
          <cell r="O648" t="str">
            <v>本科</v>
          </cell>
        </row>
        <row r="649">
          <cell r="N649" t="str">
            <v>环境工程本科2012</v>
          </cell>
          <cell r="O649" t="str">
            <v>本科</v>
          </cell>
        </row>
        <row r="650">
          <cell r="N650" t="str">
            <v>环境工程本科2013</v>
          </cell>
          <cell r="O650" t="str">
            <v>本科</v>
          </cell>
        </row>
        <row r="651">
          <cell r="N651" t="str">
            <v>环境工程本科2013</v>
          </cell>
          <cell r="O651" t="str">
            <v>本科</v>
          </cell>
        </row>
        <row r="652">
          <cell r="N652" t="str">
            <v>环境工程本科2014</v>
          </cell>
          <cell r="O652" t="str">
            <v>本科</v>
          </cell>
        </row>
        <row r="653">
          <cell r="N653" t="str">
            <v>环境工程本科2014</v>
          </cell>
          <cell r="O653" t="str">
            <v>本科</v>
          </cell>
        </row>
        <row r="654">
          <cell r="N654" t="str">
            <v>环境工程本科2015</v>
          </cell>
          <cell r="O654" t="str">
            <v>本科</v>
          </cell>
        </row>
        <row r="655">
          <cell r="N655" t="str">
            <v>环境工程本科2015</v>
          </cell>
          <cell r="O655" t="str">
            <v>本科</v>
          </cell>
        </row>
        <row r="656">
          <cell r="N656" t="str">
            <v>环境工程本科2016</v>
          </cell>
          <cell r="O656" t="str">
            <v>本科</v>
          </cell>
        </row>
        <row r="657">
          <cell r="N657" t="str">
            <v>环境工程本科2016</v>
          </cell>
          <cell r="O657" t="str">
            <v>本科</v>
          </cell>
        </row>
        <row r="658">
          <cell r="N658" t="str">
            <v>环境工程本科2017</v>
          </cell>
          <cell r="O658" t="str">
            <v>本科</v>
          </cell>
        </row>
        <row r="659">
          <cell r="N659" t="str">
            <v>环境工程本科2017</v>
          </cell>
          <cell r="O659" t="str">
            <v>本科</v>
          </cell>
        </row>
        <row r="660">
          <cell r="N660" t="str">
            <v>环境工程本科2018</v>
          </cell>
          <cell r="O660" t="str">
            <v>本科</v>
          </cell>
        </row>
        <row r="661">
          <cell r="N661" t="str">
            <v>环境工程本科2018</v>
          </cell>
          <cell r="O661" t="str">
            <v>本科</v>
          </cell>
        </row>
        <row r="662">
          <cell r="N662" t="str">
            <v>环境工程本科2018</v>
          </cell>
          <cell r="O662" t="str">
            <v>本科</v>
          </cell>
        </row>
        <row r="663">
          <cell r="N663" t="str">
            <v>环境工程本科2019</v>
          </cell>
          <cell r="O663" t="str">
            <v>本科</v>
          </cell>
        </row>
        <row r="664">
          <cell r="N664" t="str">
            <v>环境工程本科2019</v>
          </cell>
          <cell r="O664" t="str">
            <v>本科</v>
          </cell>
        </row>
        <row r="665">
          <cell r="N665" t="str">
            <v>环境工程本科2019</v>
          </cell>
          <cell r="O665" t="str">
            <v>本科</v>
          </cell>
        </row>
        <row r="666">
          <cell r="N666" t="str">
            <v>环境工程本科2020</v>
          </cell>
          <cell r="O666" t="str">
            <v>本科</v>
          </cell>
        </row>
        <row r="667">
          <cell r="N667" t="str">
            <v>环境工程本科2020</v>
          </cell>
          <cell r="O667" t="str">
            <v>本科</v>
          </cell>
        </row>
        <row r="668">
          <cell r="N668" t="str">
            <v>环境工程本科2020</v>
          </cell>
          <cell r="O668" t="str">
            <v>本科</v>
          </cell>
        </row>
        <row r="669">
          <cell r="N669" t="str">
            <v>环境工程本科2021</v>
          </cell>
          <cell r="O669" t="str">
            <v>本科</v>
          </cell>
        </row>
        <row r="670">
          <cell r="N670" t="str">
            <v>环境工程本科2021</v>
          </cell>
          <cell r="O670" t="str">
            <v>本科</v>
          </cell>
        </row>
        <row r="671">
          <cell r="N671" t="str">
            <v>环境工程本科2021</v>
          </cell>
          <cell r="O671" t="str">
            <v>本科</v>
          </cell>
        </row>
        <row r="672">
          <cell r="N672" t="str">
            <v>环境工程本科2022</v>
          </cell>
          <cell r="O672" t="str">
            <v>本科</v>
          </cell>
        </row>
        <row r="673">
          <cell r="N673" t="str">
            <v>环境工程本科2022</v>
          </cell>
          <cell r="O673" t="str">
            <v>本科</v>
          </cell>
        </row>
        <row r="674">
          <cell r="N674" t="str">
            <v>环境工程本科2022</v>
          </cell>
          <cell r="O674" t="str">
            <v>本科</v>
          </cell>
        </row>
        <row r="675">
          <cell r="N675" t="str">
            <v>会计学本科2001</v>
          </cell>
          <cell r="O675" t="str">
            <v>本科</v>
          </cell>
        </row>
        <row r="676">
          <cell r="N676" t="str">
            <v>会计学本科2001</v>
          </cell>
          <cell r="O676" t="str">
            <v>本科</v>
          </cell>
        </row>
        <row r="677">
          <cell r="N677" t="str">
            <v>会计学本科2001</v>
          </cell>
          <cell r="O677" t="str">
            <v>本科</v>
          </cell>
        </row>
        <row r="678">
          <cell r="N678" t="str">
            <v>会计学本科2002</v>
          </cell>
          <cell r="O678" t="str">
            <v>本科</v>
          </cell>
        </row>
        <row r="679">
          <cell r="N679" t="str">
            <v>会计学本科2002</v>
          </cell>
          <cell r="O679" t="str">
            <v>本科</v>
          </cell>
        </row>
        <row r="680">
          <cell r="N680" t="str">
            <v>会计学本科2002</v>
          </cell>
          <cell r="O680" t="str">
            <v>本科</v>
          </cell>
        </row>
        <row r="681">
          <cell r="N681" t="str">
            <v>会计学本科2003</v>
          </cell>
          <cell r="O681" t="str">
            <v>本科</v>
          </cell>
        </row>
        <row r="682">
          <cell r="N682" t="str">
            <v>会计学本科2003</v>
          </cell>
          <cell r="O682" t="str">
            <v>本科</v>
          </cell>
        </row>
        <row r="683">
          <cell r="N683" t="str">
            <v>会计学本科2003</v>
          </cell>
          <cell r="O683" t="str">
            <v>本科</v>
          </cell>
        </row>
        <row r="684">
          <cell r="N684" t="str">
            <v>会计学本科2003</v>
          </cell>
          <cell r="O684" t="str">
            <v>本科</v>
          </cell>
        </row>
        <row r="685">
          <cell r="N685" t="str">
            <v>会计学本科2004</v>
          </cell>
          <cell r="O685" t="str">
            <v>本科</v>
          </cell>
        </row>
        <row r="686">
          <cell r="N686" t="str">
            <v>会计学本科2004</v>
          </cell>
          <cell r="O686" t="str">
            <v>本科</v>
          </cell>
        </row>
        <row r="687">
          <cell r="N687" t="str">
            <v>会计学本科2004</v>
          </cell>
          <cell r="O687" t="str">
            <v>本科</v>
          </cell>
        </row>
        <row r="688">
          <cell r="N688" t="str">
            <v>会计学本科2005</v>
          </cell>
          <cell r="O688" t="str">
            <v>本科</v>
          </cell>
        </row>
        <row r="689">
          <cell r="N689" t="str">
            <v>会计学本科2005</v>
          </cell>
          <cell r="O689" t="str">
            <v>本科</v>
          </cell>
        </row>
        <row r="690">
          <cell r="N690" t="str">
            <v>会计学本科2005</v>
          </cell>
          <cell r="O690" t="str">
            <v>本科</v>
          </cell>
        </row>
        <row r="691">
          <cell r="N691" t="str">
            <v>会计学本科2005</v>
          </cell>
          <cell r="O691" t="str">
            <v>本科</v>
          </cell>
        </row>
        <row r="692">
          <cell r="N692" t="str">
            <v>会计学本科2006</v>
          </cell>
          <cell r="O692" t="str">
            <v>本科</v>
          </cell>
        </row>
        <row r="693">
          <cell r="N693" t="str">
            <v>会计学本科2006</v>
          </cell>
          <cell r="O693" t="str">
            <v>本科</v>
          </cell>
        </row>
        <row r="694">
          <cell r="N694" t="str">
            <v>会计学本科2006</v>
          </cell>
          <cell r="O694" t="str">
            <v>本科</v>
          </cell>
        </row>
        <row r="695">
          <cell r="N695" t="str">
            <v>会计学本科2006</v>
          </cell>
          <cell r="O695" t="str">
            <v>本科</v>
          </cell>
        </row>
        <row r="696">
          <cell r="N696" t="str">
            <v>会计学本科2007</v>
          </cell>
          <cell r="O696" t="str">
            <v>本科</v>
          </cell>
        </row>
        <row r="697">
          <cell r="N697" t="str">
            <v>会计学本科2007</v>
          </cell>
          <cell r="O697" t="str">
            <v>本科</v>
          </cell>
        </row>
        <row r="698">
          <cell r="N698" t="str">
            <v>会计学本科2007</v>
          </cell>
          <cell r="O698" t="str">
            <v>本科</v>
          </cell>
        </row>
        <row r="699">
          <cell r="N699" t="str">
            <v>会计学本科2008</v>
          </cell>
          <cell r="O699" t="str">
            <v>本科</v>
          </cell>
        </row>
        <row r="700">
          <cell r="N700" t="str">
            <v>会计学本科2008</v>
          </cell>
          <cell r="O700" t="str">
            <v>本科</v>
          </cell>
        </row>
        <row r="701">
          <cell r="N701" t="str">
            <v>会计学本科2008</v>
          </cell>
          <cell r="O701" t="str">
            <v>本科</v>
          </cell>
        </row>
        <row r="702">
          <cell r="N702" t="str">
            <v>会计学本科2008</v>
          </cell>
          <cell r="O702" t="str">
            <v>本科</v>
          </cell>
        </row>
        <row r="703">
          <cell r="N703" t="str">
            <v>会计学本科2009</v>
          </cell>
          <cell r="O703" t="str">
            <v>本科</v>
          </cell>
        </row>
        <row r="704">
          <cell r="N704" t="str">
            <v>会计学本科2009</v>
          </cell>
          <cell r="O704" t="str">
            <v>本科</v>
          </cell>
        </row>
        <row r="705">
          <cell r="N705" t="str">
            <v>会计学本科2009</v>
          </cell>
          <cell r="O705" t="str">
            <v>本科</v>
          </cell>
        </row>
        <row r="706">
          <cell r="N706" t="str">
            <v>会计学本科2010</v>
          </cell>
          <cell r="O706" t="str">
            <v>本科</v>
          </cell>
        </row>
        <row r="707">
          <cell r="N707" t="str">
            <v>会计学本科2010</v>
          </cell>
          <cell r="O707" t="str">
            <v>本科</v>
          </cell>
        </row>
        <row r="708">
          <cell r="N708" t="str">
            <v>会计学本科2010</v>
          </cell>
          <cell r="O708" t="str">
            <v>本科</v>
          </cell>
        </row>
        <row r="709">
          <cell r="N709" t="str">
            <v>会计学本科2011</v>
          </cell>
          <cell r="O709" t="str">
            <v>本科</v>
          </cell>
        </row>
        <row r="710">
          <cell r="N710" t="str">
            <v>会计学本科2011</v>
          </cell>
          <cell r="O710" t="str">
            <v>本科</v>
          </cell>
        </row>
        <row r="711">
          <cell r="N711" t="str">
            <v>会计学本科2011</v>
          </cell>
          <cell r="O711" t="str">
            <v>本科</v>
          </cell>
        </row>
        <row r="712">
          <cell r="N712" t="str">
            <v>会计学本科2012</v>
          </cell>
          <cell r="O712" t="str">
            <v>本科</v>
          </cell>
        </row>
        <row r="713">
          <cell r="N713" t="str">
            <v>会计学本科2012</v>
          </cell>
          <cell r="O713" t="str">
            <v>本科</v>
          </cell>
        </row>
        <row r="714">
          <cell r="N714" t="str">
            <v>会计学本科2012</v>
          </cell>
          <cell r="O714" t="str">
            <v>本科</v>
          </cell>
        </row>
        <row r="715">
          <cell r="N715" t="str">
            <v>会计学本科2012</v>
          </cell>
          <cell r="O715" t="str">
            <v>本科</v>
          </cell>
        </row>
        <row r="716">
          <cell r="N716" t="str">
            <v>会计学本科2013</v>
          </cell>
          <cell r="O716" t="str">
            <v>本科</v>
          </cell>
        </row>
        <row r="717">
          <cell r="N717" t="str">
            <v>会计学本科2013</v>
          </cell>
          <cell r="O717" t="str">
            <v>本科</v>
          </cell>
        </row>
        <row r="718">
          <cell r="N718" t="str">
            <v>会计学本科2013</v>
          </cell>
          <cell r="O718" t="str">
            <v>本科</v>
          </cell>
        </row>
        <row r="719">
          <cell r="N719" t="str">
            <v>会计学本科2013</v>
          </cell>
          <cell r="O719" t="str">
            <v>本科</v>
          </cell>
        </row>
        <row r="720">
          <cell r="N720" t="str">
            <v>会计学本科2014</v>
          </cell>
          <cell r="O720" t="str">
            <v>本科</v>
          </cell>
        </row>
        <row r="721">
          <cell r="N721" t="str">
            <v>会计学本科2014</v>
          </cell>
          <cell r="O721" t="str">
            <v>本科</v>
          </cell>
        </row>
        <row r="722">
          <cell r="N722" t="str">
            <v>会计学本科2014</v>
          </cell>
          <cell r="O722" t="str">
            <v>本科</v>
          </cell>
        </row>
        <row r="723">
          <cell r="N723" t="str">
            <v>会计学本科2014</v>
          </cell>
          <cell r="O723" t="str">
            <v>本科</v>
          </cell>
        </row>
        <row r="724">
          <cell r="N724" t="str">
            <v>会计学本科2015</v>
          </cell>
          <cell r="O724" t="str">
            <v>本科</v>
          </cell>
        </row>
        <row r="725">
          <cell r="N725" t="str">
            <v>会计学本科2015</v>
          </cell>
          <cell r="O725" t="str">
            <v>本科</v>
          </cell>
        </row>
        <row r="726">
          <cell r="N726" t="str">
            <v>会计学本科2015</v>
          </cell>
          <cell r="O726" t="str">
            <v>本科</v>
          </cell>
        </row>
        <row r="727">
          <cell r="N727" t="str">
            <v>会计学本科2015</v>
          </cell>
          <cell r="O727" t="str">
            <v>本科</v>
          </cell>
        </row>
        <row r="728">
          <cell r="N728" t="str">
            <v>会计学本科2016</v>
          </cell>
          <cell r="O728" t="str">
            <v>本科</v>
          </cell>
        </row>
        <row r="729">
          <cell r="N729" t="str">
            <v>会计学本科2016</v>
          </cell>
          <cell r="O729" t="str">
            <v>本科</v>
          </cell>
        </row>
        <row r="730">
          <cell r="N730" t="str">
            <v>会计学本科2016</v>
          </cell>
          <cell r="O730" t="str">
            <v>本科</v>
          </cell>
        </row>
        <row r="731">
          <cell r="N731" t="str">
            <v>会计学(国际会计师方向)本科2016</v>
          </cell>
          <cell r="O731" t="str">
            <v>本科</v>
          </cell>
        </row>
        <row r="732">
          <cell r="N732" t="str">
            <v>会计学本科2017</v>
          </cell>
          <cell r="O732" t="str">
            <v>本科</v>
          </cell>
        </row>
        <row r="733">
          <cell r="N733" t="str">
            <v>会计学本科2017</v>
          </cell>
          <cell r="O733" t="str">
            <v>本科</v>
          </cell>
        </row>
        <row r="734">
          <cell r="N734" t="str">
            <v>会计学本科2017</v>
          </cell>
          <cell r="O734" t="str">
            <v>本科</v>
          </cell>
        </row>
        <row r="735">
          <cell r="N735" t="str">
            <v>会计学(国际会计师方向)本科2017</v>
          </cell>
          <cell r="O735" t="str">
            <v>本科</v>
          </cell>
        </row>
        <row r="736">
          <cell r="N736" t="str">
            <v>会计学本科2018</v>
          </cell>
          <cell r="O736" t="str">
            <v>本科</v>
          </cell>
        </row>
        <row r="737">
          <cell r="N737" t="str">
            <v>会计学本科2018</v>
          </cell>
          <cell r="O737" t="str">
            <v>本科</v>
          </cell>
        </row>
        <row r="738">
          <cell r="N738" t="str">
            <v>会计学本科2018</v>
          </cell>
          <cell r="O738" t="str">
            <v>本科</v>
          </cell>
        </row>
        <row r="739">
          <cell r="N739" t="str">
            <v>会计学(国际会计师方向)本科2018</v>
          </cell>
          <cell r="O739" t="str">
            <v>本科</v>
          </cell>
        </row>
        <row r="740">
          <cell r="N740" t="str">
            <v>会计学本科2019</v>
          </cell>
          <cell r="O740" t="str">
            <v>本科</v>
          </cell>
        </row>
        <row r="741">
          <cell r="N741" t="str">
            <v>会计学本科2019</v>
          </cell>
          <cell r="O741" t="str">
            <v>本科</v>
          </cell>
        </row>
        <row r="742">
          <cell r="N742" t="str">
            <v>会计学(国际会计师方向)本科2019</v>
          </cell>
          <cell r="O742" t="str">
            <v>本科</v>
          </cell>
        </row>
        <row r="743">
          <cell r="N743" t="str">
            <v>会计学本科2020</v>
          </cell>
          <cell r="O743" t="str">
            <v>本科</v>
          </cell>
        </row>
        <row r="744">
          <cell r="N744" t="str">
            <v>会计学本科2020</v>
          </cell>
          <cell r="O744" t="str">
            <v>本科</v>
          </cell>
        </row>
        <row r="745">
          <cell r="N745" t="str">
            <v>会计学本科2020</v>
          </cell>
          <cell r="O745" t="str">
            <v>本科</v>
          </cell>
        </row>
        <row r="746">
          <cell r="N746" t="str">
            <v>会计学(国际会计师方向)本科2020</v>
          </cell>
          <cell r="O746" t="str">
            <v>本科</v>
          </cell>
        </row>
        <row r="747">
          <cell r="N747" t="str">
            <v>会计学本科2021</v>
          </cell>
          <cell r="O747" t="str">
            <v>本科</v>
          </cell>
        </row>
        <row r="748">
          <cell r="N748" t="str">
            <v>会计学本科2021</v>
          </cell>
          <cell r="O748" t="str">
            <v>本科</v>
          </cell>
        </row>
        <row r="749">
          <cell r="N749" t="str">
            <v>会计学本科2021</v>
          </cell>
          <cell r="O749" t="str">
            <v>本科</v>
          </cell>
        </row>
        <row r="750">
          <cell r="N750" t="str">
            <v>会计学(国际会计师方向)本科2021</v>
          </cell>
          <cell r="O750" t="str">
            <v>本科</v>
          </cell>
        </row>
        <row r="751">
          <cell r="N751" t="str">
            <v>会计学本科2022</v>
          </cell>
          <cell r="O751" t="str">
            <v>本科</v>
          </cell>
        </row>
        <row r="752">
          <cell r="N752" t="str">
            <v>会计学本科2022</v>
          </cell>
          <cell r="O752" t="str">
            <v>本科</v>
          </cell>
        </row>
        <row r="753">
          <cell r="N753" t="str">
            <v>会计学本科2022</v>
          </cell>
          <cell r="O753" t="str">
            <v>本科</v>
          </cell>
        </row>
        <row r="754">
          <cell r="N754" t="str">
            <v>会计学(国际会计师方向)本科2022</v>
          </cell>
          <cell r="O754" t="str">
            <v>本科</v>
          </cell>
        </row>
        <row r="755">
          <cell r="N755" t="str">
            <v>会计学本科1997</v>
          </cell>
          <cell r="O755" t="str">
            <v>本科</v>
          </cell>
        </row>
        <row r="756">
          <cell r="N756" t="str">
            <v>会计学本科1997</v>
          </cell>
          <cell r="O756" t="str">
            <v>本科</v>
          </cell>
        </row>
        <row r="757">
          <cell r="N757" t="str">
            <v>会计学本科1997</v>
          </cell>
          <cell r="O757" t="str">
            <v>本科</v>
          </cell>
        </row>
        <row r="758">
          <cell r="N758" t="str">
            <v>会计学本科1998</v>
          </cell>
          <cell r="O758" t="str">
            <v>本科</v>
          </cell>
        </row>
        <row r="759">
          <cell r="N759" t="str">
            <v>会计学本科1999</v>
          </cell>
          <cell r="O759" t="str">
            <v>本科</v>
          </cell>
        </row>
        <row r="760">
          <cell r="N760" t="str">
            <v>会计学本科1999</v>
          </cell>
          <cell r="O760" t="str">
            <v>本科</v>
          </cell>
        </row>
        <row r="761">
          <cell r="N761" t="str">
            <v>会计学FX辅修2010</v>
          </cell>
          <cell r="O761" t="str">
            <v>辅修</v>
          </cell>
        </row>
        <row r="762">
          <cell r="N762" t="str">
            <v>会计学FX辅修2011</v>
          </cell>
          <cell r="O762" t="str">
            <v>辅修</v>
          </cell>
        </row>
        <row r="763">
          <cell r="N763" t="str">
            <v>会计学专升本2009</v>
          </cell>
          <cell r="O763" t="str">
            <v>专升本</v>
          </cell>
        </row>
        <row r="764">
          <cell r="N764" t="str">
            <v>会计学专升本2010</v>
          </cell>
          <cell r="O764" t="str">
            <v>专升本</v>
          </cell>
        </row>
        <row r="765">
          <cell r="N765" t="str">
            <v>会计学专升本2011</v>
          </cell>
          <cell r="O765" t="str">
            <v>专升本</v>
          </cell>
        </row>
        <row r="766">
          <cell r="N766" t="str">
            <v>会计学专升本2012</v>
          </cell>
          <cell r="O766" t="str">
            <v>专升本</v>
          </cell>
        </row>
        <row r="767">
          <cell r="N767" t="str">
            <v>会计学专升本2013</v>
          </cell>
          <cell r="O767" t="str">
            <v>专升本</v>
          </cell>
        </row>
        <row r="768">
          <cell r="N768" t="str">
            <v>会计学专升本2014</v>
          </cell>
          <cell r="O768" t="str">
            <v>专升本</v>
          </cell>
        </row>
        <row r="769">
          <cell r="N769" t="str">
            <v>会计学专升本2015</v>
          </cell>
          <cell r="O769" t="str">
            <v>专升本</v>
          </cell>
        </row>
        <row r="770">
          <cell r="N770" t="str">
            <v>会计学专升本2016</v>
          </cell>
          <cell r="O770" t="str">
            <v>专升本</v>
          </cell>
        </row>
        <row r="771">
          <cell r="N771" t="str">
            <v>会计学专升本2017</v>
          </cell>
          <cell r="O771" t="str">
            <v>专升本</v>
          </cell>
        </row>
        <row r="772">
          <cell r="N772" t="str">
            <v>会计学专升本2018</v>
          </cell>
          <cell r="O772" t="str">
            <v>专升本</v>
          </cell>
        </row>
        <row r="773">
          <cell r="N773" t="str">
            <v>会计学专升本2019</v>
          </cell>
          <cell r="O773" t="str">
            <v>专升本</v>
          </cell>
        </row>
        <row r="774">
          <cell r="N774" t="str">
            <v>会计学专升本2020</v>
          </cell>
          <cell r="O774" t="str">
            <v>专升本</v>
          </cell>
        </row>
        <row r="775">
          <cell r="N775" t="str">
            <v>会计学专升本2021</v>
          </cell>
          <cell r="O775" t="str">
            <v>专升本</v>
          </cell>
        </row>
        <row r="776">
          <cell r="N776" t="str">
            <v>会计学专升本2022</v>
          </cell>
          <cell r="O776" t="str">
            <v>专升本</v>
          </cell>
        </row>
        <row r="777">
          <cell r="N777" t="str">
            <v>会计学本科2000春</v>
          </cell>
          <cell r="O777" t="str">
            <v>本科</v>
          </cell>
        </row>
        <row r="778">
          <cell r="N778" t="str">
            <v>会计学本科2000春</v>
          </cell>
          <cell r="O778" t="str">
            <v>本科</v>
          </cell>
        </row>
        <row r="779">
          <cell r="N779" t="str">
            <v>会展经济与管理本科2015</v>
          </cell>
          <cell r="O779" t="str">
            <v>本科</v>
          </cell>
        </row>
        <row r="780">
          <cell r="N780" t="str">
            <v>会展经济与管理本科2016</v>
          </cell>
          <cell r="O780" t="str">
            <v>本科</v>
          </cell>
        </row>
        <row r="781">
          <cell r="N781" t="str">
            <v>会展经济与管理本科2017</v>
          </cell>
          <cell r="O781" t="str">
            <v>本科</v>
          </cell>
        </row>
        <row r="782">
          <cell r="N782" t="str">
            <v>会展经济与管理本科2018</v>
          </cell>
          <cell r="O782" t="str">
            <v>本科</v>
          </cell>
        </row>
        <row r="783">
          <cell r="N783" t="str">
            <v>会展经济与管理本科2019</v>
          </cell>
          <cell r="O783" t="str">
            <v>本科</v>
          </cell>
        </row>
        <row r="784">
          <cell r="N784" t="str">
            <v>会展经济与管理本科2019</v>
          </cell>
          <cell r="O784" t="str">
            <v>本科</v>
          </cell>
        </row>
        <row r="785">
          <cell r="N785" t="str">
            <v>会展经济与管理本科2020</v>
          </cell>
          <cell r="O785" t="str">
            <v>本科</v>
          </cell>
        </row>
        <row r="786">
          <cell r="N786" t="str">
            <v>会展经济与管理本科2020</v>
          </cell>
          <cell r="O786" t="str">
            <v>本科</v>
          </cell>
        </row>
        <row r="787">
          <cell r="N787" t="str">
            <v>会展经济与管理专升本2018</v>
          </cell>
          <cell r="O787" t="str">
            <v>专升本</v>
          </cell>
        </row>
        <row r="788">
          <cell r="N788" t="str">
            <v>机械设计制造及其自动化本科2000</v>
          </cell>
          <cell r="O788" t="str">
            <v>本科</v>
          </cell>
        </row>
        <row r="789">
          <cell r="N789" t="str">
            <v>机械设计制造及其自动化本科2000</v>
          </cell>
          <cell r="O789" t="str">
            <v>本科</v>
          </cell>
        </row>
        <row r="790">
          <cell r="N790" t="str">
            <v>机械设计制造及其自动化本科2000</v>
          </cell>
          <cell r="O790" t="str">
            <v>本科</v>
          </cell>
        </row>
        <row r="791">
          <cell r="N791" t="str">
            <v>机械设计制造及其自动化本科2001</v>
          </cell>
          <cell r="O791" t="str">
            <v>本科</v>
          </cell>
        </row>
        <row r="792">
          <cell r="N792" t="str">
            <v>机械设计制造及其自动化本科2001</v>
          </cell>
          <cell r="O792" t="str">
            <v>本科</v>
          </cell>
        </row>
        <row r="793">
          <cell r="N793" t="str">
            <v>机械设计制造及其自动化本科2001</v>
          </cell>
          <cell r="O793" t="str">
            <v>本科</v>
          </cell>
        </row>
        <row r="794">
          <cell r="N794" t="str">
            <v>机械设计制造及其自动化本科2001</v>
          </cell>
          <cell r="O794" t="str">
            <v>本科</v>
          </cell>
        </row>
        <row r="795">
          <cell r="N795" t="str">
            <v>机械设计制造及其自动化本科2002</v>
          </cell>
          <cell r="O795" t="str">
            <v>本科</v>
          </cell>
        </row>
        <row r="796">
          <cell r="N796" t="str">
            <v>机械设计制造及其自动化本科2002</v>
          </cell>
          <cell r="O796" t="str">
            <v>本科</v>
          </cell>
        </row>
        <row r="797">
          <cell r="N797" t="str">
            <v>机械设计制造及其自动化本科2002</v>
          </cell>
          <cell r="O797" t="str">
            <v>本科</v>
          </cell>
        </row>
        <row r="798">
          <cell r="N798" t="str">
            <v>机械设计制造及其自动化本科2002</v>
          </cell>
          <cell r="O798" t="str">
            <v>本科</v>
          </cell>
        </row>
        <row r="799">
          <cell r="N799" t="str">
            <v>机械设计制造及其自动化本科2003</v>
          </cell>
          <cell r="O799" t="str">
            <v>本科</v>
          </cell>
        </row>
        <row r="800">
          <cell r="N800" t="str">
            <v>机械设计制造及其自动化本科2003</v>
          </cell>
          <cell r="O800" t="str">
            <v>本科</v>
          </cell>
        </row>
        <row r="801">
          <cell r="N801" t="str">
            <v>机械设计制造及其自动化本科2003</v>
          </cell>
          <cell r="O801" t="str">
            <v>本科</v>
          </cell>
        </row>
        <row r="802">
          <cell r="N802" t="str">
            <v>机械设计制造及其自动化本科2004</v>
          </cell>
          <cell r="O802" t="str">
            <v>本科</v>
          </cell>
        </row>
        <row r="803">
          <cell r="N803" t="str">
            <v>机械设计制造及其自动化本科2004</v>
          </cell>
          <cell r="O803" t="str">
            <v>本科</v>
          </cell>
        </row>
        <row r="804">
          <cell r="N804" t="str">
            <v>机械设计制造及其自动化本科2005</v>
          </cell>
          <cell r="O804" t="str">
            <v>本科</v>
          </cell>
        </row>
        <row r="805">
          <cell r="N805" t="str">
            <v>机械设计制造及其自动化本科2005</v>
          </cell>
          <cell r="O805" t="str">
            <v>本科</v>
          </cell>
        </row>
        <row r="806">
          <cell r="N806" t="str">
            <v>机械设计制造及其自动化本科2006</v>
          </cell>
          <cell r="O806" t="str">
            <v>本科</v>
          </cell>
        </row>
        <row r="807">
          <cell r="N807" t="str">
            <v>机械设计制造及其自动化本科2006</v>
          </cell>
          <cell r="O807" t="str">
            <v>本科</v>
          </cell>
        </row>
        <row r="808">
          <cell r="N808" t="str">
            <v>机械设计制造及其自动化本科2007</v>
          </cell>
          <cell r="O808" t="str">
            <v>本科</v>
          </cell>
        </row>
        <row r="809">
          <cell r="N809" t="str">
            <v>机械设计制造及其自动化本科2007</v>
          </cell>
          <cell r="O809" t="str">
            <v>本科</v>
          </cell>
        </row>
        <row r="810">
          <cell r="N810" t="str">
            <v>机械设计制造及其自动化本科2008</v>
          </cell>
          <cell r="O810" t="str">
            <v>本科</v>
          </cell>
        </row>
        <row r="811">
          <cell r="N811" t="str">
            <v>机械设计制造及其自动化本科2008</v>
          </cell>
          <cell r="O811" t="str">
            <v>本科</v>
          </cell>
        </row>
        <row r="812">
          <cell r="N812" t="str">
            <v>机械设计制造及其自动化本科2009</v>
          </cell>
          <cell r="O812" t="str">
            <v>本科</v>
          </cell>
        </row>
        <row r="813">
          <cell r="N813" t="str">
            <v>机械设计制造及其自动化本科2009</v>
          </cell>
          <cell r="O813" t="str">
            <v>本科</v>
          </cell>
        </row>
        <row r="814">
          <cell r="N814" t="str">
            <v>机械设计制造及其自动化本科2010</v>
          </cell>
          <cell r="O814" t="str">
            <v>本科</v>
          </cell>
        </row>
        <row r="815">
          <cell r="N815" t="str">
            <v>机械设计制造及其自动化本科2010</v>
          </cell>
          <cell r="O815" t="str">
            <v>本科</v>
          </cell>
        </row>
        <row r="816">
          <cell r="N816" t="str">
            <v>机械工程及自动化本科2011</v>
          </cell>
          <cell r="O816" t="str">
            <v>本科</v>
          </cell>
        </row>
        <row r="817">
          <cell r="N817" t="str">
            <v>机械工程及自动化本科2011</v>
          </cell>
          <cell r="O817" t="str">
            <v>本科</v>
          </cell>
        </row>
        <row r="818">
          <cell r="N818" t="str">
            <v>机械工程及自动化本科2012</v>
          </cell>
          <cell r="O818" t="str">
            <v>本科</v>
          </cell>
        </row>
        <row r="819">
          <cell r="N819" t="str">
            <v>机械工程及自动化本科2012</v>
          </cell>
          <cell r="O819" t="str">
            <v>本科</v>
          </cell>
        </row>
        <row r="820">
          <cell r="N820" t="str">
            <v>机械工程本科2013</v>
          </cell>
          <cell r="O820" t="str">
            <v>本科</v>
          </cell>
        </row>
        <row r="821">
          <cell r="N821" t="str">
            <v>机械工程本科2013</v>
          </cell>
          <cell r="O821" t="str">
            <v>本科</v>
          </cell>
        </row>
        <row r="822">
          <cell r="N822" t="str">
            <v>机械工程本科2014</v>
          </cell>
          <cell r="O822" t="str">
            <v>本科</v>
          </cell>
        </row>
        <row r="823">
          <cell r="N823" t="str">
            <v>机械工程本科2014</v>
          </cell>
          <cell r="O823" t="str">
            <v>本科</v>
          </cell>
        </row>
        <row r="824">
          <cell r="N824" t="str">
            <v>机械工程本科2015</v>
          </cell>
          <cell r="O824" t="str">
            <v>本科</v>
          </cell>
        </row>
        <row r="825">
          <cell r="N825" t="str">
            <v>机械工程本科2015</v>
          </cell>
          <cell r="O825" t="str">
            <v>本科</v>
          </cell>
        </row>
        <row r="826">
          <cell r="N826" t="str">
            <v>机械工程本科2016</v>
          </cell>
          <cell r="O826" t="str">
            <v>本科</v>
          </cell>
        </row>
        <row r="827">
          <cell r="N827" t="str">
            <v>机械工程本科2016</v>
          </cell>
          <cell r="O827" t="str">
            <v>本科</v>
          </cell>
        </row>
        <row r="828">
          <cell r="N828" t="str">
            <v>机械工程本科2017</v>
          </cell>
          <cell r="O828" t="str">
            <v>本科</v>
          </cell>
        </row>
        <row r="829">
          <cell r="N829" t="str">
            <v>机械工程本科2017</v>
          </cell>
          <cell r="O829" t="str">
            <v>本科</v>
          </cell>
        </row>
        <row r="830">
          <cell r="N830" t="str">
            <v>机械工程本科2018</v>
          </cell>
          <cell r="O830" t="str">
            <v>本科</v>
          </cell>
        </row>
        <row r="831">
          <cell r="N831" t="str">
            <v>机械工程本科2018</v>
          </cell>
          <cell r="O831" t="str">
            <v>本科</v>
          </cell>
        </row>
        <row r="832">
          <cell r="N832" t="str">
            <v>机械工程本科2019</v>
          </cell>
          <cell r="O832" t="str">
            <v>本科</v>
          </cell>
        </row>
        <row r="833">
          <cell r="N833" t="str">
            <v>机械工程本科2019</v>
          </cell>
          <cell r="O833" t="str">
            <v>本科</v>
          </cell>
        </row>
        <row r="834">
          <cell r="N834" t="str">
            <v>机械工程本科2020</v>
          </cell>
          <cell r="O834" t="str">
            <v>本科</v>
          </cell>
        </row>
        <row r="835">
          <cell r="N835" t="str">
            <v>机械工程本科2020</v>
          </cell>
          <cell r="O835" t="str">
            <v>本科</v>
          </cell>
        </row>
        <row r="836">
          <cell r="N836" t="str">
            <v>机械工程本科2021</v>
          </cell>
          <cell r="O836" t="str">
            <v>本科</v>
          </cell>
        </row>
        <row r="837">
          <cell r="N837" t="str">
            <v>机械工程本科2021</v>
          </cell>
          <cell r="O837" t="str">
            <v>本科</v>
          </cell>
        </row>
        <row r="838">
          <cell r="N838" t="str">
            <v>机械工程本科2022</v>
          </cell>
          <cell r="O838" t="str">
            <v>本科</v>
          </cell>
        </row>
        <row r="839">
          <cell r="N839" t="str">
            <v>机械工程本科2022</v>
          </cell>
          <cell r="O839" t="str">
            <v>本科</v>
          </cell>
        </row>
        <row r="840">
          <cell r="N840" t="str">
            <v>化工设备与机械本科1997</v>
          </cell>
          <cell r="O840" t="str">
            <v>本科</v>
          </cell>
        </row>
        <row r="841">
          <cell r="N841" t="str">
            <v>化工设备与机械本科1997</v>
          </cell>
          <cell r="O841" t="str">
            <v>本科</v>
          </cell>
        </row>
        <row r="842">
          <cell r="N842" t="str">
            <v>化工设备与机械本科1998</v>
          </cell>
          <cell r="O842" t="str">
            <v>本科</v>
          </cell>
        </row>
        <row r="843">
          <cell r="N843" t="str">
            <v>化工设备与机械本科1998</v>
          </cell>
          <cell r="O843" t="str">
            <v>本科</v>
          </cell>
        </row>
        <row r="844">
          <cell r="N844" t="str">
            <v>化工设备与机械本科1998</v>
          </cell>
          <cell r="O844" t="str">
            <v>本科</v>
          </cell>
        </row>
        <row r="845">
          <cell r="N845" t="str">
            <v>机械设计制造及其自动化本科1999</v>
          </cell>
          <cell r="O845" t="str">
            <v>本科</v>
          </cell>
        </row>
        <row r="846">
          <cell r="N846" t="str">
            <v>机械设计制造及其自动化本科1999</v>
          </cell>
          <cell r="O846" t="str">
            <v>本科</v>
          </cell>
        </row>
        <row r="847">
          <cell r="N847" t="str">
            <v>机械设计制造及其自动化本科1999</v>
          </cell>
          <cell r="O847" t="str">
            <v>本科</v>
          </cell>
        </row>
        <row r="848">
          <cell r="N848" t="str">
            <v>机械设计制造及其自动化专升本2009</v>
          </cell>
          <cell r="O848" t="str">
            <v>专升本</v>
          </cell>
        </row>
        <row r="849">
          <cell r="N849" t="str">
            <v>机械设计制造及其自动化专升本2010</v>
          </cell>
          <cell r="O849" t="str">
            <v>专升本</v>
          </cell>
        </row>
        <row r="850">
          <cell r="N850" t="str">
            <v>机械设计制造及其自动化专升本2011</v>
          </cell>
          <cell r="O850" t="str">
            <v>专升本</v>
          </cell>
        </row>
        <row r="851">
          <cell r="N851" t="str">
            <v>机械设计制造及其自动化专升本2011</v>
          </cell>
          <cell r="O851" t="str">
            <v>专升本</v>
          </cell>
        </row>
        <row r="852">
          <cell r="N852" t="str">
            <v>机械设计制造及其自动化专升本2012</v>
          </cell>
          <cell r="O852" t="str">
            <v>专升本</v>
          </cell>
        </row>
        <row r="853">
          <cell r="N853" t="str">
            <v>机械工程及自动化专升本2013</v>
          </cell>
          <cell r="O853" t="str">
            <v>专升本</v>
          </cell>
        </row>
        <row r="854">
          <cell r="N854" t="str">
            <v>机械工程及自动化专升本2014</v>
          </cell>
          <cell r="O854" t="str">
            <v>专升本</v>
          </cell>
        </row>
        <row r="855">
          <cell r="N855" t="str">
            <v>机械工程专升本2015</v>
          </cell>
          <cell r="O855" t="str">
            <v>专升本</v>
          </cell>
        </row>
        <row r="856">
          <cell r="N856" t="str">
            <v>机械工程专升本2016</v>
          </cell>
          <cell r="O856" t="str">
            <v>专升本</v>
          </cell>
        </row>
        <row r="857">
          <cell r="N857" t="str">
            <v>机械工程专升本2017</v>
          </cell>
          <cell r="O857" t="str">
            <v>专升本</v>
          </cell>
        </row>
        <row r="858">
          <cell r="N858" t="str">
            <v>机械工程专升本2018</v>
          </cell>
          <cell r="O858" t="str">
            <v>专升本</v>
          </cell>
        </row>
        <row r="859">
          <cell r="N859" t="str">
            <v>机械工程专升本2019</v>
          </cell>
          <cell r="O859" t="str">
            <v>专升本</v>
          </cell>
        </row>
        <row r="860">
          <cell r="N860" t="str">
            <v>机械工程专升本2020</v>
          </cell>
          <cell r="O860" t="str">
            <v>专升本</v>
          </cell>
        </row>
        <row r="861">
          <cell r="N861" t="str">
            <v>机械工程专升本2020</v>
          </cell>
          <cell r="O861" t="str">
            <v>专升本</v>
          </cell>
        </row>
        <row r="862">
          <cell r="N862" t="str">
            <v>机械工程专升本2021</v>
          </cell>
          <cell r="O862" t="str">
            <v>专升本</v>
          </cell>
        </row>
        <row r="863">
          <cell r="N863" t="str">
            <v>机械工程专升本2022</v>
          </cell>
          <cell r="O863" t="str">
            <v>专升本</v>
          </cell>
        </row>
        <row r="864">
          <cell r="N864" t="str">
            <v>机械工程及自动化(卓越)本科2008</v>
          </cell>
          <cell r="O864" t="str">
            <v>本科</v>
          </cell>
        </row>
        <row r="865">
          <cell r="N865" t="str">
            <v>机械工程及自动化(卓越)本科2009</v>
          </cell>
          <cell r="O865" t="str">
            <v>本科</v>
          </cell>
        </row>
        <row r="866">
          <cell r="N866" t="str">
            <v>机械工程及自动化(卓越)本科2010</v>
          </cell>
          <cell r="O866" t="str">
            <v>本科</v>
          </cell>
        </row>
        <row r="867">
          <cell r="N867" t="str">
            <v>机械电子工程本科2003</v>
          </cell>
          <cell r="O867" t="str">
            <v>本科</v>
          </cell>
        </row>
        <row r="868">
          <cell r="N868" t="str">
            <v>机械电子工程本科2003</v>
          </cell>
          <cell r="O868" t="str">
            <v>本科</v>
          </cell>
        </row>
        <row r="869">
          <cell r="N869" t="str">
            <v>机械电子工程本科2004</v>
          </cell>
          <cell r="O869" t="str">
            <v>本科</v>
          </cell>
        </row>
        <row r="870">
          <cell r="N870" t="str">
            <v>机械电子工程本科2004</v>
          </cell>
          <cell r="O870" t="str">
            <v>本科</v>
          </cell>
        </row>
        <row r="871">
          <cell r="N871" t="str">
            <v>机械电子工程本科2005</v>
          </cell>
          <cell r="O871" t="str">
            <v>本科</v>
          </cell>
        </row>
        <row r="872">
          <cell r="N872" t="str">
            <v>机械电子工程本科2005</v>
          </cell>
          <cell r="O872" t="str">
            <v>本科</v>
          </cell>
        </row>
        <row r="873">
          <cell r="N873" t="str">
            <v>机械电子工程本科2006</v>
          </cell>
          <cell r="O873" t="str">
            <v>本科</v>
          </cell>
        </row>
        <row r="874">
          <cell r="N874" t="str">
            <v>机械电子工程本科2006</v>
          </cell>
          <cell r="O874" t="str">
            <v>本科</v>
          </cell>
        </row>
        <row r="875">
          <cell r="N875" t="str">
            <v>机械电子工程本科2007</v>
          </cell>
          <cell r="O875" t="str">
            <v>本科</v>
          </cell>
        </row>
        <row r="876">
          <cell r="N876" t="str">
            <v>机械电子工程本科2007</v>
          </cell>
          <cell r="O876" t="str">
            <v>本科</v>
          </cell>
        </row>
        <row r="877">
          <cell r="N877" t="str">
            <v>机械电子工程本科2008</v>
          </cell>
          <cell r="O877" t="str">
            <v>本科</v>
          </cell>
        </row>
        <row r="878">
          <cell r="N878" t="str">
            <v>机械电子工程本科2008</v>
          </cell>
          <cell r="O878" t="str">
            <v>本科</v>
          </cell>
        </row>
        <row r="879">
          <cell r="N879" t="str">
            <v>机械电子工程本科2009</v>
          </cell>
          <cell r="O879" t="str">
            <v>本科</v>
          </cell>
        </row>
        <row r="880">
          <cell r="N880" t="str">
            <v>机械电子工程本科2009</v>
          </cell>
          <cell r="O880" t="str">
            <v>本科</v>
          </cell>
        </row>
        <row r="881">
          <cell r="N881" t="str">
            <v>机械电子工程本科2010</v>
          </cell>
          <cell r="O881" t="str">
            <v>本科</v>
          </cell>
        </row>
        <row r="882">
          <cell r="N882" t="str">
            <v>机械电子工程本科2010</v>
          </cell>
          <cell r="O882" t="str">
            <v>本科</v>
          </cell>
        </row>
        <row r="883">
          <cell r="N883" t="str">
            <v>机械电子工程本科2011</v>
          </cell>
          <cell r="O883" t="str">
            <v>本科</v>
          </cell>
        </row>
        <row r="884">
          <cell r="N884" t="str">
            <v>机械电子工程本科2011</v>
          </cell>
          <cell r="O884" t="str">
            <v>本科</v>
          </cell>
        </row>
        <row r="885">
          <cell r="N885" t="str">
            <v>机械电子工程本科2012</v>
          </cell>
          <cell r="O885" t="str">
            <v>本科</v>
          </cell>
        </row>
        <row r="886">
          <cell r="N886" t="str">
            <v>机械电子工程本科2012</v>
          </cell>
          <cell r="O886" t="str">
            <v>本科</v>
          </cell>
        </row>
        <row r="887">
          <cell r="N887" t="str">
            <v>机械电子工程本科2013</v>
          </cell>
          <cell r="O887" t="str">
            <v>本科</v>
          </cell>
        </row>
        <row r="888">
          <cell r="N888" t="str">
            <v>机械电子工程本科2013</v>
          </cell>
          <cell r="O888" t="str">
            <v>本科</v>
          </cell>
        </row>
        <row r="889">
          <cell r="N889" t="str">
            <v>机械电子工程本科2014</v>
          </cell>
          <cell r="O889" t="str">
            <v>本科</v>
          </cell>
        </row>
        <row r="890">
          <cell r="N890" t="str">
            <v>机械电子工程本科2014</v>
          </cell>
          <cell r="O890" t="str">
            <v>本科</v>
          </cell>
        </row>
        <row r="891">
          <cell r="N891" t="str">
            <v>机械电子工程本科2015</v>
          </cell>
          <cell r="O891" t="str">
            <v>本科</v>
          </cell>
        </row>
        <row r="892">
          <cell r="N892" t="str">
            <v>机械电子工程本科2015</v>
          </cell>
          <cell r="O892" t="str">
            <v>本科</v>
          </cell>
        </row>
        <row r="893">
          <cell r="N893" t="str">
            <v>机械电子工程本科2016</v>
          </cell>
          <cell r="O893" t="str">
            <v>本科</v>
          </cell>
        </row>
        <row r="894">
          <cell r="N894" t="str">
            <v>机械电子工程本科2016</v>
          </cell>
          <cell r="O894" t="str">
            <v>本科</v>
          </cell>
        </row>
        <row r="895">
          <cell r="N895" t="str">
            <v>机械电子工程本科2017</v>
          </cell>
          <cell r="O895" t="str">
            <v>本科</v>
          </cell>
        </row>
        <row r="896">
          <cell r="N896" t="str">
            <v>机械电子工程本科2017</v>
          </cell>
          <cell r="O896" t="str">
            <v>本科</v>
          </cell>
        </row>
        <row r="897">
          <cell r="N897" t="str">
            <v>机械电子工程本科2018</v>
          </cell>
          <cell r="O897" t="str">
            <v>本科</v>
          </cell>
        </row>
        <row r="898">
          <cell r="N898" t="str">
            <v>机械电子工程本科2018</v>
          </cell>
          <cell r="O898" t="str">
            <v>本科</v>
          </cell>
        </row>
        <row r="899">
          <cell r="N899" t="str">
            <v>机械电子工程本科2019</v>
          </cell>
          <cell r="O899" t="str">
            <v>本科</v>
          </cell>
        </row>
        <row r="900">
          <cell r="N900" t="str">
            <v>机械电子工程本科2019</v>
          </cell>
          <cell r="O900" t="str">
            <v>本科</v>
          </cell>
        </row>
        <row r="901">
          <cell r="N901" t="str">
            <v>机械电子工程本科2020</v>
          </cell>
          <cell r="O901" t="str">
            <v>本科</v>
          </cell>
        </row>
        <row r="902">
          <cell r="N902" t="str">
            <v>机械电子工程本科2020</v>
          </cell>
          <cell r="O902" t="str">
            <v>本科</v>
          </cell>
        </row>
        <row r="903">
          <cell r="N903" t="str">
            <v>机械电子工程本科2021</v>
          </cell>
          <cell r="O903" t="str">
            <v>本科</v>
          </cell>
        </row>
        <row r="904">
          <cell r="N904" t="str">
            <v>机械电子工程本科2021</v>
          </cell>
          <cell r="O904" t="str">
            <v>本科</v>
          </cell>
        </row>
        <row r="905">
          <cell r="N905" t="str">
            <v>机械电子工程本科1997</v>
          </cell>
          <cell r="O905" t="str">
            <v>本科</v>
          </cell>
        </row>
        <row r="906">
          <cell r="N906" t="str">
            <v>机械电子工程本科1997</v>
          </cell>
          <cell r="O906" t="str">
            <v>本科</v>
          </cell>
        </row>
        <row r="907">
          <cell r="N907" t="str">
            <v>机械电子工程本科1998</v>
          </cell>
          <cell r="O907" t="str">
            <v>本科</v>
          </cell>
        </row>
        <row r="908">
          <cell r="N908" t="str">
            <v>机械电子工程本科1998</v>
          </cell>
          <cell r="O908" t="str">
            <v>本科</v>
          </cell>
        </row>
        <row r="909">
          <cell r="N909" t="str">
            <v>机械电子工程本科1998</v>
          </cell>
          <cell r="O909" t="str">
            <v>本科</v>
          </cell>
        </row>
        <row r="910">
          <cell r="N910" t="str">
            <v>机器人工程本科2019</v>
          </cell>
          <cell r="O910" t="str">
            <v>本科</v>
          </cell>
        </row>
        <row r="911">
          <cell r="N911" t="str">
            <v>机器人工程本科2020</v>
          </cell>
          <cell r="O911" t="str">
            <v>本科</v>
          </cell>
        </row>
        <row r="912">
          <cell r="N912" t="str">
            <v>机器人工程本科2021</v>
          </cell>
          <cell r="O912" t="str">
            <v>本科</v>
          </cell>
        </row>
        <row r="913">
          <cell r="N913" t="str">
            <v>机器人工程本科2022</v>
          </cell>
          <cell r="O913" t="str">
            <v>本科</v>
          </cell>
        </row>
        <row r="914">
          <cell r="N914" t="str">
            <v>机器人工程本科2022</v>
          </cell>
          <cell r="O914" t="str">
            <v>本科</v>
          </cell>
        </row>
        <row r="915">
          <cell r="N915" t="str">
            <v>机械类本科2019</v>
          </cell>
          <cell r="O915" t="str">
            <v>本科</v>
          </cell>
        </row>
        <row r="916">
          <cell r="N916" t="str">
            <v>机械类本科2019</v>
          </cell>
          <cell r="O916" t="str">
            <v>本科</v>
          </cell>
        </row>
        <row r="917">
          <cell r="N917" t="str">
            <v>机械类本科2019</v>
          </cell>
          <cell r="O917" t="str">
            <v>本科</v>
          </cell>
        </row>
        <row r="918">
          <cell r="N918" t="str">
            <v>机械类本科2019</v>
          </cell>
          <cell r="O918" t="str">
            <v>本科</v>
          </cell>
        </row>
        <row r="919">
          <cell r="N919" t="str">
            <v>机械类本科2019</v>
          </cell>
          <cell r="O919" t="str">
            <v>本科</v>
          </cell>
        </row>
        <row r="920">
          <cell r="N920" t="str">
            <v>（研）机械工程硕士研究生2020</v>
          </cell>
          <cell r="O920" t="str">
            <v>硕士研究生</v>
          </cell>
        </row>
        <row r="921">
          <cell r="N921" t="str">
            <v>（研）材料与化工硕士研究生2020</v>
          </cell>
          <cell r="O921" t="str">
            <v>硕士研究生</v>
          </cell>
        </row>
        <row r="922">
          <cell r="N922" t="str">
            <v>（研）机械工程硕士研究生2021</v>
          </cell>
          <cell r="O922" t="str">
            <v>硕士研究生</v>
          </cell>
        </row>
        <row r="923">
          <cell r="N923" t="str">
            <v>（研）材料与化工硕士研究生2021</v>
          </cell>
          <cell r="O923" t="str">
            <v>硕士研究生</v>
          </cell>
        </row>
        <row r="924">
          <cell r="N924" t="str">
            <v>（研）材料与化工硕士研究生2021</v>
          </cell>
          <cell r="O924" t="str">
            <v>硕士研究生</v>
          </cell>
        </row>
        <row r="925">
          <cell r="N925" t="str">
            <v>（研）机械工程硕士研究生2022</v>
          </cell>
          <cell r="O925" t="str">
            <v>硕士研究生</v>
          </cell>
        </row>
        <row r="926">
          <cell r="N926" t="str">
            <v>（研）材料与化工硕士研究生2022</v>
          </cell>
          <cell r="O926" t="str">
            <v>硕士研究生</v>
          </cell>
        </row>
        <row r="927">
          <cell r="N927" t="str">
            <v>（研）材料与化工硕士研究生2022</v>
          </cell>
          <cell r="O927" t="str">
            <v>硕士研究生</v>
          </cell>
        </row>
        <row r="928">
          <cell r="N928" t="str">
            <v>（研）材料与化工硕士研究生2022</v>
          </cell>
          <cell r="O928" t="str">
            <v>硕士研究生</v>
          </cell>
        </row>
        <row r="929">
          <cell r="N929" t="str">
            <v>计算机科学与技术本科2000</v>
          </cell>
          <cell r="O929" t="str">
            <v>本科</v>
          </cell>
        </row>
        <row r="930">
          <cell r="N930" t="str">
            <v>计算机科学与技术本科2000</v>
          </cell>
          <cell r="O930" t="str">
            <v>本科</v>
          </cell>
        </row>
        <row r="931">
          <cell r="N931" t="str">
            <v>计算机科学与技术本科2000</v>
          </cell>
          <cell r="O931" t="str">
            <v>本科</v>
          </cell>
        </row>
        <row r="932">
          <cell r="N932" t="str">
            <v>计算机科学与技术本科2000</v>
          </cell>
          <cell r="O932" t="str">
            <v>本科</v>
          </cell>
        </row>
        <row r="933">
          <cell r="N933" t="str">
            <v>计算机科学与技术本科2001</v>
          </cell>
          <cell r="O933" t="str">
            <v>本科</v>
          </cell>
        </row>
        <row r="934">
          <cell r="N934" t="str">
            <v>计算机科学与技术本科2001</v>
          </cell>
          <cell r="O934" t="str">
            <v>本科</v>
          </cell>
        </row>
        <row r="935">
          <cell r="N935" t="str">
            <v>计算机科学与技术本科2001</v>
          </cell>
          <cell r="O935" t="str">
            <v>本科</v>
          </cell>
        </row>
        <row r="936">
          <cell r="N936" t="str">
            <v>计算机科学与技术本科2001</v>
          </cell>
          <cell r="O936" t="str">
            <v>本科</v>
          </cell>
        </row>
        <row r="937">
          <cell r="N937" t="str">
            <v>计算机科学与技术本科2002</v>
          </cell>
          <cell r="O937" t="str">
            <v>本科</v>
          </cell>
        </row>
        <row r="938">
          <cell r="N938" t="str">
            <v>计算机科学与技术本科2002</v>
          </cell>
          <cell r="O938" t="str">
            <v>本科</v>
          </cell>
        </row>
        <row r="939">
          <cell r="N939" t="str">
            <v>计算机科学与技术本科2002</v>
          </cell>
          <cell r="O939" t="str">
            <v>本科</v>
          </cell>
        </row>
        <row r="940">
          <cell r="N940" t="str">
            <v>计算机科学与技术本科2002</v>
          </cell>
          <cell r="O940" t="str">
            <v>本科</v>
          </cell>
        </row>
        <row r="941">
          <cell r="N941" t="str">
            <v>计算机科学与技术本科2003</v>
          </cell>
          <cell r="O941" t="str">
            <v>本科</v>
          </cell>
        </row>
        <row r="942">
          <cell r="N942" t="str">
            <v>计算机科学与技术本科2003</v>
          </cell>
          <cell r="O942" t="str">
            <v>本科</v>
          </cell>
        </row>
        <row r="943">
          <cell r="N943" t="str">
            <v>计算机科学与技术本科2003</v>
          </cell>
          <cell r="O943" t="str">
            <v>本科</v>
          </cell>
        </row>
        <row r="944">
          <cell r="N944" t="str">
            <v>计算机科学与技术本科2004</v>
          </cell>
          <cell r="O944" t="str">
            <v>本科</v>
          </cell>
        </row>
        <row r="945">
          <cell r="N945" t="str">
            <v>计算机科学与技术本科2004</v>
          </cell>
          <cell r="O945" t="str">
            <v>本科</v>
          </cell>
        </row>
        <row r="946">
          <cell r="N946" t="str">
            <v>计算机科学与技术本科2004</v>
          </cell>
          <cell r="O946" t="str">
            <v>本科</v>
          </cell>
        </row>
        <row r="947">
          <cell r="N947" t="str">
            <v>计算机科学与技术本科2005</v>
          </cell>
          <cell r="O947" t="str">
            <v>本科</v>
          </cell>
        </row>
        <row r="948">
          <cell r="N948" t="str">
            <v>计算机科学与技术本科2005</v>
          </cell>
          <cell r="O948" t="str">
            <v>本科</v>
          </cell>
        </row>
        <row r="949">
          <cell r="N949" t="str">
            <v>计算机科学与技术本科2005</v>
          </cell>
          <cell r="O949" t="str">
            <v>本科</v>
          </cell>
        </row>
        <row r="950">
          <cell r="N950" t="str">
            <v>计算机科学与技术本科2006</v>
          </cell>
          <cell r="O950" t="str">
            <v>本科</v>
          </cell>
        </row>
        <row r="951">
          <cell r="N951" t="str">
            <v>计算机科学与技术本科2006</v>
          </cell>
          <cell r="O951" t="str">
            <v>本科</v>
          </cell>
        </row>
        <row r="952">
          <cell r="N952" t="str">
            <v>计算机科学与技术本科2006</v>
          </cell>
          <cell r="O952" t="str">
            <v>本科</v>
          </cell>
        </row>
        <row r="953">
          <cell r="N953" t="str">
            <v>计算机科学与技术本科2007</v>
          </cell>
          <cell r="O953" t="str">
            <v>本科</v>
          </cell>
        </row>
        <row r="954">
          <cell r="N954" t="str">
            <v>计算机科学与技术本科2007</v>
          </cell>
          <cell r="O954" t="str">
            <v>本科</v>
          </cell>
        </row>
        <row r="955">
          <cell r="N955" t="str">
            <v>计算机科学与技术本科2007</v>
          </cell>
          <cell r="O955" t="str">
            <v>本科</v>
          </cell>
        </row>
        <row r="956">
          <cell r="N956" t="str">
            <v>计算机科学与技术本科2008</v>
          </cell>
          <cell r="O956" t="str">
            <v>本科</v>
          </cell>
        </row>
        <row r="957">
          <cell r="N957" t="str">
            <v>计算机科学与技术本科2008</v>
          </cell>
          <cell r="O957" t="str">
            <v>本科</v>
          </cell>
        </row>
        <row r="958">
          <cell r="N958" t="str">
            <v>计算机科学与技术本科2008</v>
          </cell>
          <cell r="O958" t="str">
            <v>本科</v>
          </cell>
        </row>
        <row r="959">
          <cell r="N959" t="str">
            <v>计算机科学与技术本科2009</v>
          </cell>
          <cell r="O959" t="str">
            <v>本科</v>
          </cell>
        </row>
        <row r="960">
          <cell r="N960" t="str">
            <v>计算机科学与技术本科2009</v>
          </cell>
          <cell r="O960" t="str">
            <v>本科</v>
          </cell>
        </row>
        <row r="961">
          <cell r="N961" t="str">
            <v>计算机科学与技术本科2009</v>
          </cell>
          <cell r="O961" t="str">
            <v>本科</v>
          </cell>
        </row>
        <row r="962">
          <cell r="N962" t="str">
            <v>计算机科学与技术本科2010</v>
          </cell>
          <cell r="O962" t="str">
            <v>本科</v>
          </cell>
        </row>
        <row r="963">
          <cell r="N963" t="str">
            <v>计算机科学与技术本科2010</v>
          </cell>
          <cell r="O963" t="str">
            <v>本科</v>
          </cell>
        </row>
        <row r="964">
          <cell r="N964" t="str">
            <v>计算机科学与技术本科2010</v>
          </cell>
          <cell r="O964" t="str">
            <v>本科</v>
          </cell>
        </row>
        <row r="965">
          <cell r="N965" t="str">
            <v>计算机科学与技术本科2011</v>
          </cell>
          <cell r="O965" t="str">
            <v>本科</v>
          </cell>
        </row>
        <row r="966">
          <cell r="N966" t="str">
            <v>计算机科学与技术本科2011</v>
          </cell>
          <cell r="O966" t="str">
            <v>本科</v>
          </cell>
        </row>
        <row r="967">
          <cell r="N967" t="str">
            <v>计算机科学与技术本科2011</v>
          </cell>
          <cell r="O967" t="str">
            <v>本科</v>
          </cell>
        </row>
        <row r="968">
          <cell r="N968" t="str">
            <v>计算机科学与技术本科2012</v>
          </cell>
          <cell r="O968" t="str">
            <v>本科</v>
          </cell>
        </row>
        <row r="969">
          <cell r="N969" t="str">
            <v>计算机科学与技术本科2012</v>
          </cell>
          <cell r="O969" t="str">
            <v>本科</v>
          </cell>
        </row>
        <row r="970">
          <cell r="N970" t="str">
            <v>计算机科学与技术本科2012</v>
          </cell>
          <cell r="O970" t="str">
            <v>本科</v>
          </cell>
        </row>
        <row r="971">
          <cell r="N971" t="str">
            <v>计算机科学与技术本科2013</v>
          </cell>
          <cell r="O971" t="str">
            <v>本科</v>
          </cell>
        </row>
        <row r="972">
          <cell r="N972" t="str">
            <v>计算机科学与技术本科2013</v>
          </cell>
          <cell r="O972" t="str">
            <v>本科</v>
          </cell>
        </row>
        <row r="973">
          <cell r="N973" t="str">
            <v>计算机科学与技术本科2013</v>
          </cell>
          <cell r="O973" t="str">
            <v>本科</v>
          </cell>
        </row>
        <row r="974">
          <cell r="N974" t="str">
            <v>计算机科学与技术本科2014</v>
          </cell>
          <cell r="O974" t="str">
            <v>本科</v>
          </cell>
        </row>
        <row r="975">
          <cell r="N975" t="str">
            <v>计算机科学与技术本科2014</v>
          </cell>
          <cell r="O975" t="str">
            <v>本科</v>
          </cell>
        </row>
        <row r="976">
          <cell r="N976" t="str">
            <v>计算机科学与技术本科2014</v>
          </cell>
          <cell r="O976" t="str">
            <v>本科</v>
          </cell>
        </row>
        <row r="977">
          <cell r="N977" t="str">
            <v>计算机科学与技术本科2015</v>
          </cell>
          <cell r="O977" t="str">
            <v>本科</v>
          </cell>
        </row>
        <row r="978">
          <cell r="N978" t="str">
            <v>计算机科学与技术本科2015</v>
          </cell>
          <cell r="O978" t="str">
            <v>本科</v>
          </cell>
        </row>
        <row r="979">
          <cell r="N979" t="str">
            <v>计算机科学与技术本科2015</v>
          </cell>
          <cell r="O979" t="str">
            <v>本科</v>
          </cell>
        </row>
        <row r="980">
          <cell r="N980" t="str">
            <v>计算机科学与技术本科2016</v>
          </cell>
          <cell r="O980" t="str">
            <v>本科</v>
          </cell>
        </row>
        <row r="981">
          <cell r="N981" t="str">
            <v>计算机科学与技术本科2016</v>
          </cell>
          <cell r="O981" t="str">
            <v>本科</v>
          </cell>
        </row>
        <row r="982">
          <cell r="N982" t="str">
            <v>计算机科学与技术本科2016</v>
          </cell>
          <cell r="O982" t="str">
            <v>本科</v>
          </cell>
        </row>
        <row r="983">
          <cell r="N983" t="str">
            <v>计算机科学与技术本科2017</v>
          </cell>
          <cell r="O983" t="str">
            <v>本科</v>
          </cell>
        </row>
        <row r="984">
          <cell r="N984" t="str">
            <v>计算机科学与技术本科2017</v>
          </cell>
          <cell r="O984" t="str">
            <v>本科</v>
          </cell>
        </row>
        <row r="985">
          <cell r="N985" t="str">
            <v>计算机科学与技术本科2017</v>
          </cell>
          <cell r="O985" t="str">
            <v>本科</v>
          </cell>
        </row>
        <row r="986">
          <cell r="N986" t="str">
            <v>计算机科学与技术本科2018</v>
          </cell>
          <cell r="O986" t="str">
            <v>本科</v>
          </cell>
        </row>
        <row r="987">
          <cell r="N987" t="str">
            <v>计算机科学与技术本科2018</v>
          </cell>
          <cell r="O987" t="str">
            <v>本科</v>
          </cell>
        </row>
        <row r="988">
          <cell r="N988" t="str">
            <v>计算机科学与技术本科2019</v>
          </cell>
          <cell r="O988" t="str">
            <v>本科</v>
          </cell>
        </row>
        <row r="989">
          <cell r="N989" t="str">
            <v>计算机科学与技术本科2019</v>
          </cell>
          <cell r="O989" t="str">
            <v>本科</v>
          </cell>
        </row>
        <row r="990">
          <cell r="N990" t="str">
            <v>计算机科学与技术本科2020</v>
          </cell>
          <cell r="O990" t="str">
            <v>本科</v>
          </cell>
        </row>
        <row r="991">
          <cell r="N991" t="str">
            <v>计算机科学与技术本科2020</v>
          </cell>
          <cell r="O991" t="str">
            <v>本科</v>
          </cell>
        </row>
        <row r="992">
          <cell r="N992" t="str">
            <v>计算机科学与技术本科2021</v>
          </cell>
          <cell r="O992" t="str">
            <v>本科</v>
          </cell>
        </row>
        <row r="993">
          <cell r="N993" t="str">
            <v>计算机科学与技术本科2021</v>
          </cell>
          <cell r="O993" t="str">
            <v>本科</v>
          </cell>
        </row>
        <row r="994">
          <cell r="N994" t="str">
            <v>计算机科学与技术本科2022</v>
          </cell>
          <cell r="O994" t="str">
            <v>本科</v>
          </cell>
        </row>
        <row r="995">
          <cell r="N995" t="str">
            <v>计算机科学与技术本科2022</v>
          </cell>
          <cell r="O995" t="str">
            <v>本科</v>
          </cell>
        </row>
        <row r="996">
          <cell r="N996" t="str">
            <v>计算机科学与技术本科1997</v>
          </cell>
          <cell r="O996" t="str">
            <v>本科</v>
          </cell>
        </row>
        <row r="997">
          <cell r="N997" t="str">
            <v>计算机科学与技术本科1997</v>
          </cell>
          <cell r="O997" t="str">
            <v>本科</v>
          </cell>
        </row>
        <row r="998">
          <cell r="N998" t="str">
            <v>计算机科学与技术本科1998</v>
          </cell>
          <cell r="O998" t="str">
            <v>本科</v>
          </cell>
        </row>
        <row r="999">
          <cell r="N999" t="str">
            <v>计算机科学与技术本科1998</v>
          </cell>
          <cell r="O999" t="str">
            <v>本科</v>
          </cell>
        </row>
        <row r="1000">
          <cell r="N1000" t="str">
            <v>计算机科学与技术本科1999</v>
          </cell>
          <cell r="O1000" t="str">
            <v>本科</v>
          </cell>
        </row>
        <row r="1001">
          <cell r="N1001" t="str">
            <v>计算机科学与技术本科1999</v>
          </cell>
          <cell r="O1001" t="str">
            <v>本科</v>
          </cell>
        </row>
        <row r="1002">
          <cell r="N1002" t="str">
            <v>计算机科学与技术本科1999</v>
          </cell>
          <cell r="O1002" t="str">
            <v>本科</v>
          </cell>
        </row>
        <row r="1003">
          <cell r="N1003" t="str">
            <v>计算机科学与技术第二学士学位2020</v>
          </cell>
          <cell r="O1003" t="str">
            <v>第二学士学位</v>
          </cell>
        </row>
        <row r="1004">
          <cell r="N1004" t="str">
            <v>计算机科学与技术专升本2009</v>
          </cell>
          <cell r="O1004" t="str">
            <v>专升本</v>
          </cell>
        </row>
        <row r="1005">
          <cell r="N1005" t="str">
            <v>计算机科学与技术专升本2009</v>
          </cell>
          <cell r="O1005" t="str">
            <v>专升本</v>
          </cell>
        </row>
        <row r="1006">
          <cell r="N1006" t="str">
            <v>计算机科学与技术专升本2010</v>
          </cell>
          <cell r="O1006" t="str">
            <v>专升本</v>
          </cell>
        </row>
        <row r="1007">
          <cell r="N1007" t="str">
            <v>计算机科学与技术专升本2010</v>
          </cell>
          <cell r="O1007" t="str">
            <v>专升本</v>
          </cell>
        </row>
        <row r="1008">
          <cell r="N1008" t="str">
            <v>计算机科学与技术专升本2011</v>
          </cell>
          <cell r="O1008" t="str">
            <v>专升本</v>
          </cell>
        </row>
        <row r="1009">
          <cell r="N1009" t="str">
            <v>计算机科学与技术专升本2011</v>
          </cell>
          <cell r="O1009" t="str">
            <v>专升本</v>
          </cell>
        </row>
        <row r="1010">
          <cell r="N1010" t="str">
            <v>计算机科学与技术专升本2012</v>
          </cell>
          <cell r="O1010" t="str">
            <v>专升本</v>
          </cell>
        </row>
        <row r="1011">
          <cell r="N1011" t="str">
            <v>计算机科学与技术专升本2012</v>
          </cell>
          <cell r="O1011" t="str">
            <v>专升本</v>
          </cell>
        </row>
        <row r="1012">
          <cell r="N1012" t="str">
            <v>计算机科学与技术专升本2013</v>
          </cell>
          <cell r="O1012" t="str">
            <v>专升本</v>
          </cell>
        </row>
        <row r="1013">
          <cell r="N1013" t="str">
            <v>计算机科学与技术专升本2014</v>
          </cell>
          <cell r="O1013" t="str">
            <v>专升本</v>
          </cell>
        </row>
        <row r="1014">
          <cell r="N1014" t="str">
            <v>计算机科学与技术专升本2015</v>
          </cell>
          <cell r="O1014" t="str">
            <v>专升本</v>
          </cell>
        </row>
        <row r="1015">
          <cell r="N1015" t="str">
            <v>计算机科学与技术专升本2016</v>
          </cell>
          <cell r="O1015" t="str">
            <v>专升本</v>
          </cell>
        </row>
        <row r="1016">
          <cell r="N1016" t="str">
            <v>计算机科学与技术专升本2017</v>
          </cell>
          <cell r="O1016" t="str">
            <v>专升本</v>
          </cell>
        </row>
        <row r="1017">
          <cell r="N1017" t="str">
            <v>计算机科学与技术专升本2018</v>
          </cell>
          <cell r="O1017" t="str">
            <v>专升本</v>
          </cell>
        </row>
        <row r="1018">
          <cell r="N1018" t="str">
            <v>计算机科学与技术专升本2019</v>
          </cell>
          <cell r="O1018" t="str">
            <v>专升本</v>
          </cell>
        </row>
        <row r="1019">
          <cell r="N1019" t="str">
            <v>计算机科学与技术专升本2020</v>
          </cell>
          <cell r="O1019" t="str">
            <v>专升本</v>
          </cell>
        </row>
        <row r="1020">
          <cell r="N1020" t="str">
            <v>计算机科学与技术专升本2020</v>
          </cell>
          <cell r="O1020" t="str">
            <v>专升本</v>
          </cell>
        </row>
        <row r="1021">
          <cell r="N1021" t="str">
            <v>计算机科学与技术专升本2021</v>
          </cell>
          <cell r="O1021" t="str">
            <v>专升本</v>
          </cell>
        </row>
        <row r="1022">
          <cell r="N1022" t="str">
            <v>计算机科学与技术专升本2022</v>
          </cell>
          <cell r="O1022" t="str">
            <v>专升本</v>
          </cell>
        </row>
        <row r="1023">
          <cell r="N1023" t="str">
            <v>计算机科学与技术专升本2022</v>
          </cell>
          <cell r="O1023" t="str">
            <v>专升本</v>
          </cell>
        </row>
        <row r="1024">
          <cell r="N1024" t="str">
            <v>校外进修专业本科2007</v>
          </cell>
          <cell r="O1024" t="str">
            <v>本科</v>
          </cell>
        </row>
        <row r="1025">
          <cell r="N1025" t="str">
            <v>信息与计算科学本科2002</v>
          </cell>
          <cell r="O1025" t="str">
            <v>本科</v>
          </cell>
        </row>
        <row r="1026">
          <cell r="N1026" t="str">
            <v>信息与计算科学本科2002</v>
          </cell>
          <cell r="O1026" t="str">
            <v>本科</v>
          </cell>
        </row>
        <row r="1027">
          <cell r="N1027" t="str">
            <v>信息与计算科学本科2003</v>
          </cell>
          <cell r="O1027" t="str">
            <v>本科</v>
          </cell>
        </row>
        <row r="1028">
          <cell r="N1028" t="str">
            <v>信息与计算科学本科2003</v>
          </cell>
          <cell r="O1028" t="str">
            <v>本科</v>
          </cell>
        </row>
        <row r="1029">
          <cell r="N1029" t="str">
            <v>信息与计算科学本科2004</v>
          </cell>
          <cell r="O1029" t="str">
            <v>本科</v>
          </cell>
        </row>
        <row r="1030">
          <cell r="N1030" t="str">
            <v>信息与计算科学本科2004</v>
          </cell>
          <cell r="O1030" t="str">
            <v>本科</v>
          </cell>
        </row>
        <row r="1031">
          <cell r="N1031" t="str">
            <v>信息与计算科学本科2005</v>
          </cell>
          <cell r="O1031" t="str">
            <v>本科</v>
          </cell>
        </row>
        <row r="1032">
          <cell r="N1032" t="str">
            <v>信息与计算科学本科2005</v>
          </cell>
          <cell r="O1032" t="str">
            <v>本科</v>
          </cell>
        </row>
        <row r="1033">
          <cell r="N1033" t="str">
            <v>信息与计算科学本科2006</v>
          </cell>
          <cell r="O1033" t="str">
            <v>本科</v>
          </cell>
        </row>
        <row r="1034">
          <cell r="N1034" t="str">
            <v>信息与计算科学本科2006</v>
          </cell>
          <cell r="O1034" t="str">
            <v>本科</v>
          </cell>
        </row>
        <row r="1035">
          <cell r="N1035" t="str">
            <v>信息与计算科学本科2007</v>
          </cell>
          <cell r="O1035" t="str">
            <v>本科</v>
          </cell>
        </row>
        <row r="1036">
          <cell r="N1036" t="str">
            <v>信息与计算科学本科2007</v>
          </cell>
          <cell r="O1036" t="str">
            <v>本科</v>
          </cell>
        </row>
        <row r="1037">
          <cell r="N1037" t="str">
            <v>信息与计算科学本科2008</v>
          </cell>
          <cell r="O1037" t="str">
            <v>本科</v>
          </cell>
        </row>
        <row r="1038">
          <cell r="N1038" t="str">
            <v>信息与计算科学本科2008</v>
          </cell>
          <cell r="O1038" t="str">
            <v>本科</v>
          </cell>
        </row>
        <row r="1039">
          <cell r="N1039" t="str">
            <v>信息与计算科学本科2009</v>
          </cell>
          <cell r="O1039" t="str">
            <v>本科</v>
          </cell>
        </row>
        <row r="1040">
          <cell r="N1040" t="str">
            <v>信息与计算科学本科2009</v>
          </cell>
          <cell r="O1040" t="str">
            <v>本科</v>
          </cell>
        </row>
        <row r="1041">
          <cell r="N1041" t="str">
            <v>信息与计算科学本科2010</v>
          </cell>
          <cell r="O1041" t="str">
            <v>本科</v>
          </cell>
        </row>
        <row r="1042">
          <cell r="N1042" t="str">
            <v>信息与计算科学本科2010</v>
          </cell>
          <cell r="O1042" t="str">
            <v>本科</v>
          </cell>
        </row>
        <row r="1043">
          <cell r="N1043" t="str">
            <v>信息与计算科学本科2011</v>
          </cell>
          <cell r="O1043" t="str">
            <v>本科</v>
          </cell>
        </row>
        <row r="1044">
          <cell r="N1044" t="str">
            <v>信息与计算科学本科2011</v>
          </cell>
          <cell r="O1044" t="str">
            <v>本科</v>
          </cell>
        </row>
        <row r="1045">
          <cell r="N1045" t="str">
            <v>信息与计算科学本科2012</v>
          </cell>
          <cell r="O1045" t="str">
            <v>本科</v>
          </cell>
        </row>
        <row r="1046">
          <cell r="N1046" t="str">
            <v>信息与计算科学本科2013</v>
          </cell>
          <cell r="O1046" t="str">
            <v>本科</v>
          </cell>
        </row>
        <row r="1047">
          <cell r="N1047" t="str">
            <v>信息与计算科学本科2014</v>
          </cell>
          <cell r="O1047" t="str">
            <v>本科</v>
          </cell>
        </row>
        <row r="1048">
          <cell r="N1048" t="str">
            <v>信息与计算科学本科2015</v>
          </cell>
          <cell r="O1048" t="str">
            <v>本科</v>
          </cell>
        </row>
        <row r="1049">
          <cell r="N1049" t="str">
            <v>信息与计算科学本科2016</v>
          </cell>
          <cell r="O1049" t="str">
            <v>本科</v>
          </cell>
        </row>
        <row r="1050">
          <cell r="N1050" t="str">
            <v>信息与计算科学本科2017</v>
          </cell>
          <cell r="O1050" t="str">
            <v>本科</v>
          </cell>
        </row>
        <row r="1051">
          <cell r="N1051" t="str">
            <v>高分子材料与工程本科2003</v>
          </cell>
          <cell r="O1051" t="str">
            <v>本科</v>
          </cell>
        </row>
        <row r="1052">
          <cell r="N1052" t="str">
            <v>留学生培养计划本科2010</v>
          </cell>
          <cell r="O1052" t="str">
            <v>本科</v>
          </cell>
        </row>
        <row r="1053">
          <cell r="N1053" t="str">
            <v>留学生培养计划本科2011</v>
          </cell>
          <cell r="O1053" t="str">
            <v>本科</v>
          </cell>
        </row>
        <row r="1054">
          <cell r="N1054" t="str">
            <v>留学生培养计划本科2012</v>
          </cell>
          <cell r="O1054" t="str">
            <v>本科</v>
          </cell>
        </row>
        <row r="1055">
          <cell r="N1055" t="str">
            <v>留学生培养计划本科2013</v>
          </cell>
          <cell r="O1055" t="str">
            <v>本科</v>
          </cell>
        </row>
        <row r="1056">
          <cell r="N1056" t="str">
            <v>留学生培养计划本科2014</v>
          </cell>
          <cell r="O1056" t="str">
            <v>本科</v>
          </cell>
        </row>
        <row r="1057">
          <cell r="N1057" t="str">
            <v>留学生培养计划本科2015</v>
          </cell>
          <cell r="O1057" t="str">
            <v>本科</v>
          </cell>
        </row>
        <row r="1058">
          <cell r="N1058" t="str">
            <v>留学生培养计划本科2016</v>
          </cell>
          <cell r="O1058" t="str">
            <v>本科</v>
          </cell>
        </row>
        <row r="1059">
          <cell r="N1059" t="str">
            <v>留学生培养计划本科2017</v>
          </cell>
          <cell r="O1059" t="str">
            <v>本科</v>
          </cell>
        </row>
        <row r="1060">
          <cell r="N1060" t="str">
            <v>留学生培养计划本科2018</v>
          </cell>
          <cell r="O1060" t="str">
            <v>本科</v>
          </cell>
        </row>
        <row r="1061">
          <cell r="N1061" t="str">
            <v>留学生培养计划本科2019</v>
          </cell>
          <cell r="O1061" t="str">
            <v>本科</v>
          </cell>
        </row>
        <row r="1062">
          <cell r="N1062" t="str">
            <v>旅游管理本科2001</v>
          </cell>
          <cell r="O1062" t="str">
            <v>本科</v>
          </cell>
        </row>
        <row r="1063">
          <cell r="N1063" t="str">
            <v>旅游管理本科2001</v>
          </cell>
          <cell r="O1063" t="str">
            <v>本科</v>
          </cell>
        </row>
        <row r="1064">
          <cell r="N1064" t="str">
            <v>旅游管理本科2002</v>
          </cell>
          <cell r="O1064" t="str">
            <v>本科</v>
          </cell>
        </row>
        <row r="1065">
          <cell r="N1065" t="str">
            <v>旅游管理本科2002</v>
          </cell>
          <cell r="O1065" t="str">
            <v>本科</v>
          </cell>
        </row>
        <row r="1066">
          <cell r="N1066" t="str">
            <v>旅游管理本科2002</v>
          </cell>
          <cell r="O1066" t="str">
            <v>本科</v>
          </cell>
        </row>
        <row r="1067">
          <cell r="N1067" t="str">
            <v>旅游管理本科2003</v>
          </cell>
          <cell r="O1067" t="str">
            <v>本科</v>
          </cell>
        </row>
        <row r="1068">
          <cell r="N1068" t="str">
            <v>旅游管理本科2003</v>
          </cell>
          <cell r="O1068" t="str">
            <v>本科</v>
          </cell>
        </row>
        <row r="1069">
          <cell r="N1069" t="str">
            <v>旅游管理本科2004</v>
          </cell>
          <cell r="O1069" t="str">
            <v>本科</v>
          </cell>
        </row>
        <row r="1070">
          <cell r="N1070" t="str">
            <v>旅游管理本科2004</v>
          </cell>
          <cell r="O1070" t="str">
            <v>本科</v>
          </cell>
        </row>
        <row r="1071">
          <cell r="N1071" t="str">
            <v>旅游管理本科2004</v>
          </cell>
          <cell r="O1071" t="str">
            <v>本科</v>
          </cell>
        </row>
        <row r="1072">
          <cell r="N1072" t="str">
            <v>旅游管理本科2005</v>
          </cell>
          <cell r="O1072" t="str">
            <v>本科</v>
          </cell>
        </row>
        <row r="1073">
          <cell r="N1073" t="str">
            <v>旅游管理本科2005</v>
          </cell>
          <cell r="O1073" t="str">
            <v>本科</v>
          </cell>
        </row>
        <row r="1074">
          <cell r="N1074" t="str">
            <v>旅游管理本科2006</v>
          </cell>
          <cell r="O1074" t="str">
            <v>本科</v>
          </cell>
        </row>
        <row r="1075">
          <cell r="N1075" t="str">
            <v>旅游管理本科2006</v>
          </cell>
          <cell r="O1075" t="str">
            <v>本科</v>
          </cell>
        </row>
        <row r="1076">
          <cell r="N1076" t="str">
            <v>旅游管理本科2007</v>
          </cell>
          <cell r="O1076" t="str">
            <v>本科</v>
          </cell>
        </row>
        <row r="1077">
          <cell r="N1077" t="str">
            <v>旅游管理本科2007</v>
          </cell>
          <cell r="O1077" t="str">
            <v>本科</v>
          </cell>
        </row>
        <row r="1078">
          <cell r="N1078" t="str">
            <v>旅游管理本科2007</v>
          </cell>
          <cell r="O1078" t="str">
            <v>本科</v>
          </cell>
        </row>
        <row r="1079">
          <cell r="N1079" t="str">
            <v>旅游管理本科2008</v>
          </cell>
          <cell r="O1079" t="str">
            <v>本科</v>
          </cell>
        </row>
        <row r="1080">
          <cell r="N1080" t="str">
            <v>旅游管理本科2008</v>
          </cell>
          <cell r="O1080" t="str">
            <v>本科</v>
          </cell>
        </row>
        <row r="1081">
          <cell r="N1081" t="str">
            <v>旅游管理本科2008</v>
          </cell>
          <cell r="O1081" t="str">
            <v>本科</v>
          </cell>
        </row>
        <row r="1082">
          <cell r="N1082" t="str">
            <v>旅游管理本科2009</v>
          </cell>
          <cell r="O1082" t="str">
            <v>本科</v>
          </cell>
        </row>
        <row r="1083">
          <cell r="N1083" t="str">
            <v>旅游管理本科2009</v>
          </cell>
          <cell r="O1083" t="str">
            <v>本科</v>
          </cell>
        </row>
        <row r="1084">
          <cell r="N1084" t="str">
            <v>旅游管理本科2009</v>
          </cell>
          <cell r="O1084" t="str">
            <v>本科</v>
          </cell>
        </row>
        <row r="1085">
          <cell r="N1085" t="str">
            <v>旅游管理本科2010</v>
          </cell>
          <cell r="O1085" t="str">
            <v>本科</v>
          </cell>
        </row>
        <row r="1086">
          <cell r="N1086" t="str">
            <v>旅游管理本科2010</v>
          </cell>
          <cell r="O1086" t="str">
            <v>本科</v>
          </cell>
        </row>
        <row r="1087">
          <cell r="N1087" t="str">
            <v>旅游管理本科2010</v>
          </cell>
          <cell r="O1087" t="str">
            <v>本科</v>
          </cell>
        </row>
        <row r="1088">
          <cell r="N1088" t="str">
            <v>旅游管理本科2011</v>
          </cell>
          <cell r="O1088" t="str">
            <v>本科</v>
          </cell>
        </row>
        <row r="1089">
          <cell r="N1089" t="str">
            <v>旅游管理本科2011</v>
          </cell>
          <cell r="O1089" t="str">
            <v>本科</v>
          </cell>
        </row>
        <row r="1090">
          <cell r="N1090" t="str">
            <v>旅游管理本科2011</v>
          </cell>
          <cell r="O1090" t="str">
            <v>本科</v>
          </cell>
        </row>
        <row r="1091">
          <cell r="N1091" t="str">
            <v>旅游管理本科2012</v>
          </cell>
          <cell r="O1091" t="str">
            <v>本科</v>
          </cell>
        </row>
        <row r="1092">
          <cell r="N1092" t="str">
            <v>旅游管理本科2012</v>
          </cell>
          <cell r="O1092" t="str">
            <v>本科</v>
          </cell>
        </row>
        <row r="1093">
          <cell r="N1093" t="str">
            <v>旅游管理本科2013</v>
          </cell>
          <cell r="O1093" t="str">
            <v>本科</v>
          </cell>
        </row>
        <row r="1094">
          <cell r="N1094" t="str">
            <v>旅游管理本科2013</v>
          </cell>
          <cell r="O1094" t="str">
            <v>本科</v>
          </cell>
        </row>
        <row r="1095">
          <cell r="N1095" t="str">
            <v>旅游管理本科2014</v>
          </cell>
          <cell r="O1095" t="str">
            <v>本科</v>
          </cell>
        </row>
        <row r="1096">
          <cell r="N1096" t="str">
            <v>旅游管理本科2014</v>
          </cell>
          <cell r="O1096" t="str">
            <v>本科</v>
          </cell>
        </row>
        <row r="1097">
          <cell r="N1097" t="str">
            <v>旅游管理本科2015</v>
          </cell>
          <cell r="O1097" t="str">
            <v>本科</v>
          </cell>
        </row>
        <row r="1098">
          <cell r="N1098" t="str">
            <v>旅游管理本科2015</v>
          </cell>
          <cell r="O1098" t="str">
            <v>本科</v>
          </cell>
        </row>
        <row r="1099">
          <cell r="N1099" t="str">
            <v>旅游管理本科2016</v>
          </cell>
          <cell r="O1099" t="str">
            <v>本科</v>
          </cell>
        </row>
        <row r="1100">
          <cell r="N1100" t="str">
            <v>旅游管理本科2016</v>
          </cell>
          <cell r="O1100" t="str">
            <v>本科</v>
          </cell>
        </row>
        <row r="1101">
          <cell r="N1101" t="str">
            <v>旅游管理本科2017</v>
          </cell>
          <cell r="O1101" t="str">
            <v>本科</v>
          </cell>
        </row>
        <row r="1102">
          <cell r="N1102" t="str">
            <v>旅游管理本科2017</v>
          </cell>
          <cell r="O1102" t="str">
            <v>本科</v>
          </cell>
        </row>
        <row r="1103">
          <cell r="N1103" t="str">
            <v>旅游管理本科2018</v>
          </cell>
          <cell r="O1103" t="str">
            <v>本科</v>
          </cell>
        </row>
        <row r="1104">
          <cell r="N1104" t="str">
            <v>旅游管理本科2018</v>
          </cell>
          <cell r="O1104" t="str">
            <v>本科</v>
          </cell>
        </row>
        <row r="1105">
          <cell r="N1105" t="str">
            <v>旅游管理本科2019</v>
          </cell>
          <cell r="O1105" t="str">
            <v>本科</v>
          </cell>
        </row>
        <row r="1106">
          <cell r="N1106" t="str">
            <v>旅游管理本科2019</v>
          </cell>
          <cell r="O1106" t="str">
            <v>本科</v>
          </cell>
        </row>
        <row r="1107">
          <cell r="N1107" t="str">
            <v>旅游管理本科2020</v>
          </cell>
          <cell r="O1107" t="str">
            <v>本科</v>
          </cell>
        </row>
        <row r="1108">
          <cell r="N1108" t="str">
            <v>旅游管理本科2020</v>
          </cell>
          <cell r="O1108" t="str">
            <v>本科</v>
          </cell>
        </row>
        <row r="1109">
          <cell r="N1109" t="str">
            <v>旅游管理本科2021</v>
          </cell>
          <cell r="O1109" t="str">
            <v>本科</v>
          </cell>
        </row>
        <row r="1110">
          <cell r="N1110" t="str">
            <v>旅游管理本科2021</v>
          </cell>
          <cell r="O1110" t="str">
            <v>本科</v>
          </cell>
        </row>
        <row r="1111">
          <cell r="N1111" t="str">
            <v>旅游管理本科2022</v>
          </cell>
          <cell r="O1111" t="str">
            <v>本科</v>
          </cell>
        </row>
        <row r="1112">
          <cell r="N1112" t="str">
            <v>旅游管理本科2022</v>
          </cell>
          <cell r="O1112" t="str">
            <v>本科</v>
          </cell>
        </row>
        <row r="1113">
          <cell r="N1113" t="str">
            <v>旅游管理专升本2010</v>
          </cell>
          <cell r="O1113" t="str">
            <v>专升本</v>
          </cell>
        </row>
        <row r="1114">
          <cell r="N1114" t="str">
            <v>旅游管理专升本2011</v>
          </cell>
          <cell r="O1114" t="str">
            <v>专升本</v>
          </cell>
        </row>
        <row r="1115">
          <cell r="N1115" t="str">
            <v>旅游管理专升本2012</v>
          </cell>
          <cell r="O1115" t="str">
            <v>专升本</v>
          </cell>
        </row>
        <row r="1116">
          <cell r="N1116" t="str">
            <v>旅游管理专升本2013</v>
          </cell>
          <cell r="O1116" t="str">
            <v>专升本</v>
          </cell>
        </row>
        <row r="1117">
          <cell r="N1117" t="str">
            <v>旅游管理专升本2014</v>
          </cell>
          <cell r="O1117" t="str">
            <v>专升本</v>
          </cell>
        </row>
        <row r="1118">
          <cell r="N1118" t="str">
            <v>旅游管理专升本2015</v>
          </cell>
          <cell r="O1118" t="str">
            <v>专升本</v>
          </cell>
        </row>
        <row r="1119">
          <cell r="N1119" t="str">
            <v>旅游管理专升本2016</v>
          </cell>
          <cell r="O1119" t="str">
            <v>专升本</v>
          </cell>
        </row>
        <row r="1120">
          <cell r="N1120" t="str">
            <v>旅游管理专升本2017</v>
          </cell>
          <cell r="O1120" t="str">
            <v>专升本</v>
          </cell>
        </row>
        <row r="1121">
          <cell r="N1121" t="str">
            <v>旅游管理专升本2018</v>
          </cell>
          <cell r="O1121" t="str">
            <v>专升本</v>
          </cell>
        </row>
        <row r="1122">
          <cell r="N1122" t="str">
            <v>旅游管理专升本2019</v>
          </cell>
          <cell r="O1122" t="str">
            <v>专升本</v>
          </cell>
        </row>
        <row r="1123">
          <cell r="N1123" t="str">
            <v>旅游管理专升本2020</v>
          </cell>
          <cell r="O1123" t="str">
            <v>专升本</v>
          </cell>
        </row>
        <row r="1124">
          <cell r="N1124" t="str">
            <v>旅游管理专升本2021</v>
          </cell>
          <cell r="O1124" t="str">
            <v>专升本</v>
          </cell>
        </row>
        <row r="1125">
          <cell r="N1125" t="str">
            <v>旅游管理专升本2022</v>
          </cell>
          <cell r="O1125" t="str">
            <v>专升本</v>
          </cell>
        </row>
        <row r="1126">
          <cell r="N1126" t="str">
            <v>旅游管理本科2002春</v>
          </cell>
          <cell r="O1126" t="str">
            <v>本科</v>
          </cell>
        </row>
        <row r="1127">
          <cell r="N1127" t="str">
            <v>旅游管理本科2002春</v>
          </cell>
          <cell r="O1127" t="str">
            <v>本科</v>
          </cell>
        </row>
        <row r="1128">
          <cell r="N1128" t="str">
            <v>旅游管理类本科2019</v>
          </cell>
          <cell r="O1128" t="str">
            <v>本科</v>
          </cell>
        </row>
        <row r="1129">
          <cell r="N1129" t="str">
            <v>旅游管理类本科2019</v>
          </cell>
          <cell r="O1129" t="str">
            <v>本科</v>
          </cell>
        </row>
        <row r="1130">
          <cell r="N1130" t="str">
            <v>旅游管理类本科2019</v>
          </cell>
          <cell r="O1130" t="str">
            <v>本科</v>
          </cell>
        </row>
        <row r="1131">
          <cell r="N1131" t="str">
            <v>能源与动力工程本科2013</v>
          </cell>
          <cell r="O1131" t="str">
            <v>本科</v>
          </cell>
        </row>
        <row r="1132">
          <cell r="N1132" t="str">
            <v>能源与动力工程本科2013</v>
          </cell>
          <cell r="O1132" t="str">
            <v>本科</v>
          </cell>
        </row>
        <row r="1133">
          <cell r="N1133" t="str">
            <v>能源与动力工程本科2014</v>
          </cell>
          <cell r="O1133" t="str">
            <v>本科</v>
          </cell>
        </row>
        <row r="1134">
          <cell r="N1134" t="str">
            <v>能源与动力工程本科2014</v>
          </cell>
          <cell r="O1134" t="str">
            <v>本科</v>
          </cell>
        </row>
        <row r="1135">
          <cell r="N1135" t="str">
            <v>能源与动力工程本科2015</v>
          </cell>
          <cell r="O1135" t="str">
            <v>本科</v>
          </cell>
        </row>
        <row r="1136">
          <cell r="N1136" t="str">
            <v>能源与动力工程本科2015</v>
          </cell>
          <cell r="O1136" t="str">
            <v>本科</v>
          </cell>
        </row>
        <row r="1137">
          <cell r="N1137" t="str">
            <v>能源与动力工程本科2016</v>
          </cell>
          <cell r="O1137" t="str">
            <v>本科</v>
          </cell>
        </row>
        <row r="1138">
          <cell r="N1138" t="str">
            <v>能源与动力工程本科2016</v>
          </cell>
          <cell r="O1138" t="str">
            <v>本科</v>
          </cell>
        </row>
        <row r="1139">
          <cell r="N1139" t="str">
            <v>能源与动力工程本科2017</v>
          </cell>
          <cell r="O1139" t="str">
            <v>本科</v>
          </cell>
        </row>
        <row r="1140">
          <cell r="N1140" t="str">
            <v>能源与动力工程本科2017</v>
          </cell>
          <cell r="O1140" t="str">
            <v>本科</v>
          </cell>
        </row>
        <row r="1141">
          <cell r="N1141" t="str">
            <v>能源与动力工程本科2018</v>
          </cell>
          <cell r="O1141" t="str">
            <v>本科</v>
          </cell>
        </row>
        <row r="1142">
          <cell r="N1142" t="str">
            <v>能源与动力工程本科2018</v>
          </cell>
          <cell r="O1142" t="str">
            <v>本科</v>
          </cell>
        </row>
        <row r="1143">
          <cell r="N1143" t="str">
            <v>能源与动力工程本科2019</v>
          </cell>
          <cell r="O1143" t="str">
            <v>本科</v>
          </cell>
        </row>
        <row r="1144">
          <cell r="N1144" t="str">
            <v>能源与动力工程本科2019</v>
          </cell>
          <cell r="O1144" t="str">
            <v>本科</v>
          </cell>
        </row>
        <row r="1145">
          <cell r="N1145" t="str">
            <v>能源与动力工程本科2020</v>
          </cell>
          <cell r="O1145" t="str">
            <v>本科</v>
          </cell>
        </row>
        <row r="1146">
          <cell r="N1146" t="str">
            <v>能源与动力工程本科2020</v>
          </cell>
          <cell r="O1146" t="str">
            <v>本科</v>
          </cell>
        </row>
        <row r="1147">
          <cell r="N1147" t="str">
            <v>能源与动力工程本科2020</v>
          </cell>
          <cell r="O1147" t="str">
            <v>本科</v>
          </cell>
        </row>
        <row r="1148">
          <cell r="N1148" t="str">
            <v>能源与动力工程本科2021</v>
          </cell>
          <cell r="O1148" t="str">
            <v>本科</v>
          </cell>
        </row>
        <row r="1149">
          <cell r="N1149" t="str">
            <v>能源与动力工程本科2021</v>
          </cell>
          <cell r="O1149" t="str">
            <v>本科</v>
          </cell>
        </row>
        <row r="1150">
          <cell r="N1150" t="str">
            <v>能源与动力工程本科2021</v>
          </cell>
          <cell r="O1150" t="str">
            <v>本科</v>
          </cell>
        </row>
        <row r="1151">
          <cell r="N1151" t="str">
            <v>能源与动力工程本科2022</v>
          </cell>
          <cell r="O1151" t="str">
            <v>本科</v>
          </cell>
        </row>
        <row r="1152">
          <cell r="N1152" t="str">
            <v>能源与动力工程本科2022</v>
          </cell>
          <cell r="O1152" t="str">
            <v>本科</v>
          </cell>
        </row>
        <row r="1153">
          <cell r="N1153" t="str">
            <v>能源与动力工程本科2022</v>
          </cell>
          <cell r="O1153" t="str">
            <v>本科</v>
          </cell>
        </row>
        <row r="1154">
          <cell r="N1154" t="str">
            <v>预科班预科2020</v>
          </cell>
          <cell r="O1154" t="str">
            <v>预科</v>
          </cell>
        </row>
        <row r="1155">
          <cell r="N1155" t="str">
            <v>热能与动力工程本科2000</v>
          </cell>
          <cell r="O1155" t="str">
            <v>本科</v>
          </cell>
        </row>
        <row r="1156">
          <cell r="N1156" t="str">
            <v>热能与动力工程本科2000</v>
          </cell>
          <cell r="O1156" t="str">
            <v>本科</v>
          </cell>
        </row>
        <row r="1157">
          <cell r="N1157" t="str">
            <v>热能与动力工程本科2000</v>
          </cell>
          <cell r="O1157" t="str">
            <v>本科</v>
          </cell>
        </row>
        <row r="1158">
          <cell r="N1158" t="str">
            <v>热能与动力工程本科2001</v>
          </cell>
          <cell r="O1158" t="str">
            <v>本科</v>
          </cell>
        </row>
        <row r="1159">
          <cell r="N1159" t="str">
            <v>热能与动力工程本科2001</v>
          </cell>
          <cell r="O1159" t="str">
            <v>本科</v>
          </cell>
        </row>
        <row r="1160">
          <cell r="N1160" t="str">
            <v>热能与动力工程本科2002</v>
          </cell>
          <cell r="O1160" t="str">
            <v>本科</v>
          </cell>
        </row>
        <row r="1161">
          <cell r="N1161" t="str">
            <v>热能与动力工程本科2002</v>
          </cell>
          <cell r="O1161" t="str">
            <v>本科</v>
          </cell>
        </row>
        <row r="1162">
          <cell r="N1162" t="str">
            <v>热能与动力工程本科2003</v>
          </cell>
          <cell r="O1162" t="str">
            <v>本科</v>
          </cell>
        </row>
        <row r="1163">
          <cell r="N1163" t="str">
            <v>热能与动力工程本科2003</v>
          </cell>
          <cell r="O1163" t="str">
            <v>本科</v>
          </cell>
        </row>
        <row r="1164">
          <cell r="N1164" t="str">
            <v>热能与动力工程本科2004</v>
          </cell>
          <cell r="O1164" t="str">
            <v>本科</v>
          </cell>
        </row>
        <row r="1165">
          <cell r="N1165" t="str">
            <v>热能与动力工程本科2004</v>
          </cell>
          <cell r="O1165" t="str">
            <v>本科</v>
          </cell>
        </row>
        <row r="1166">
          <cell r="N1166" t="str">
            <v>热能与动力工程本科2005</v>
          </cell>
          <cell r="O1166" t="str">
            <v>本科</v>
          </cell>
        </row>
        <row r="1167">
          <cell r="N1167" t="str">
            <v>热能与动力工程本科2005</v>
          </cell>
          <cell r="O1167" t="str">
            <v>本科</v>
          </cell>
        </row>
        <row r="1168">
          <cell r="N1168" t="str">
            <v>热能与动力工程本科2006</v>
          </cell>
          <cell r="O1168" t="str">
            <v>本科</v>
          </cell>
        </row>
        <row r="1169">
          <cell r="N1169" t="str">
            <v>热能与动力工程本科2006</v>
          </cell>
          <cell r="O1169" t="str">
            <v>本科</v>
          </cell>
        </row>
        <row r="1170">
          <cell r="N1170" t="str">
            <v>热能与动力工程本科2007</v>
          </cell>
          <cell r="O1170" t="str">
            <v>本科</v>
          </cell>
        </row>
        <row r="1171">
          <cell r="N1171" t="str">
            <v>热能与动力工程本科2007</v>
          </cell>
          <cell r="O1171" t="str">
            <v>本科</v>
          </cell>
        </row>
        <row r="1172">
          <cell r="N1172" t="str">
            <v>热能与动力工程本科2008</v>
          </cell>
          <cell r="O1172" t="str">
            <v>本科</v>
          </cell>
        </row>
        <row r="1173">
          <cell r="N1173" t="str">
            <v>热能与动力工程本科2008</v>
          </cell>
          <cell r="O1173" t="str">
            <v>本科</v>
          </cell>
        </row>
        <row r="1174">
          <cell r="N1174" t="str">
            <v>热能与动力工程本科2009</v>
          </cell>
          <cell r="O1174" t="str">
            <v>本科</v>
          </cell>
        </row>
        <row r="1175">
          <cell r="N1175" t="str">
            <v>热能与动力工程本科2009</v>
          </cell>
          <cell r="O1175" t="str">
            <v>本科</v>
          </cell>
        </row>
        <row r="1176">
          <cell r="N1176" t="str">
            <v>热能与动力工程本科2010</v>
          </cell>
          <cell r="O1176" t="str">
            <v>本科</v>
          </cell>
        </row>
        <row r="1177">
          <cell r="N1177" t="str">
            <v>热能与动力工程本科2010</v>
          </cell>
          <cell r="O1177" t="str">
            <v>本科</v>
          </cell>
        </row>
        <row r="1178">
          <cell r="N1178" t="str">
            <v>热能与动力工程本科2011</v>
          </cell>
          <cell r="O1178" t="str">
            <v>本科</v>
          </cell>
        </row>
        <row r="1179">
          <cell r="N1179" t="str">
            <v>热能与动力工程本科2011</v>
          </cell>
          <cell r="O1179" t="str">
            <v>本科</v>
          </cell>
        </row>
        <row r="1180">
          <cell r="N1180" t="str">
            <v>热能与动力工程本科2012</v>
          </cell>
          <cell r="O1180" t="str">
            <v>本科</v>
          </cell>
        </row>
        <row r="1181">
          <cell r="N1181" t="str">
            <v>热能与动力工程本科2012</v>
          </cell>
          <cell r="O1181" t="str">
            <v>本科</v>
          </cell>
        </row>
        <row r="1182">
          <cell r="N1182" t="str">
            <v>人力资源管理本科2016</v>
          </cell>
          <cell r="O1182" t="str">
            <v>本科</v>
          </cell>
        </row>
        <row r="1183">
          <cell r="N1183" t="str">
            <v>人力资源管理本科2017</v>
          </cell>
          <cell r="O1183" t="str">
            <v>本科</v>
          </cell>
        </row>
        <row r="1184">
          <cell r="N1184" t="str">
            <v>人力资源管理本科2017</v>
          </cell>
          <cell r="O1184" t="str">
            <v>本科</v>
          </cell>
        </row>
        <row r="1185">
          <cell r="N1185" t="str">
            <v>人力资源管理本科2018</v>
          </cell>
          <cell r="O1185" t="str">
            <v>本科</v>
          </cell>
        </row>
        <row r="1186">
          <cell r="N1186" t="str">
            <v>人力资源管理本科2018</v>
          </cell>
          <cell r="O1186" t="str">
            <v>本科</v>
          </cell>
        </row>
        <row r="1187">
          <cell r="N1187" t="str">
            <v>人力资源管理本科2019</v>
          </cell>
          <cell r="O1187" t="str">
            <v>本科</v>
          </cell>
        </row>
        <row r="1188">
          <cell r="N1188" t="str">
            <v>人力资源管理本科2019</v>
          </cell>
          <cell r="O1188" t="str">
            <v>本科</v>
          </cell>
        </row>
        <row r="1189">
          <cell r="N1189" t="str">
            <v>人力资源管理本科2019</v>
          </cell>
          <cell r="O1189" t="str">
            <v>本科</v>
          </cell>
        </row>
        <row r="1190">
          <cell r="N1190" t="str">
            <v>人力资源管理本科2020</v>
          </cell>
          <cell r="O1190" t="str">
            <v>本科</v>
          </cell>
        </row>
        <row r="1191">
          <cell r="N1191" t="str">
            <v>人力资源管理本科2020</v>
          </cell>
          <cell r="O1191" t="str">
            <v>本科</v>
          </cell>
        </row>
        <row r="1192">
          <cell r="N1192" t="str">
            <v>人力资源管理本科2021</v>
          </cell>
          <cell r="O1192" t="str">
            <v>本科</v>
          </cell>
        </row>
        <row r="1193">
          <cell r="N1193" t="str">
            <v>人力资源管理本科2021</v>
          </cell>
          <cell r="O1193" t="str">
            <v>本科</v>
          </cell>
        </row>
        <row r="1194">
          <cell r="N1194" t="str">
            <v>人力资源管理本科2022</v>
          </cell>
          <cell r="O1194" t="str">
            <v>本科</v>
          </cell>
        </row>
        <row r="1195">
          <cell r="N1195" t="str">
            <v>人力资源管理本科2022</v>
          </cell>
          <cell r="O1195" t="str">
            <v>本科</v>
          </cell>
        </row>
        <row r="1196">
          <cell r="N1196" t="str">
            <v>人力资源管理第二学士学位2020</v>
          </cell>
          <cell r="O1196" t="str">
            <v>第二学士学位</v>
          </cell>
        </row>
        <row r="1197">
          <cell r="N1197" t="str">
            <v>人力资源管理专升本2021</v>
          </cell>
          <cell r="O1197" t="str">
            <v>专升本</v>
          </cell>
        </row>
        <row r="1198">
          <cell r="N1198" t="str">
            <v>人力资源管理专升本2021</v>
          </cell>
          <cell r="O1198" t="str">
            <v>专升本</v>
          </cell>
        </row>
        <row r="1199">
          <cell r="N1199" t="str">
            <v>人力资源管理专升本2022</v>
          </cell>
          <cell r="O1199" t="str">
            <v>专升本</v>
          </cell>
        </row>
        <row r="1200">
          <cell r="N1200" t="str">
            <v>人力资源管理专升本2022</v>
          </cell>
          <cell r="O1200" t="str">
            <v>专升本</v>
          </cell>
        </row>
        <row r="1201">
          <cell r="N1201" t="str">
            <v>（研）工商管理硕士研究生2022</v>
          </cell>
          <cell r="O1201" t="str">
            <v>硕士研究生</v>
          </cell>
        </row>
        <row r="1202">
          <cell r="N1202" t="str">
            <v>（研）工商管理硕士研究生2022</v>
          </cell>
          <cell r="O1202" t="str">
            <v>硕士研究生</v>
          </cell>
        </row>
        <row r="1203">
          <cell r="N1203" t="str">
            <v>生物制药本科2019</v>
          </cell>
          <cell r="O1203" t="str">
            <v>本科</v>
          </cell>
        </row>
        <row r="1204">
          <cell r="N1204" t="str">
            <v>生物制药本科2020</v>
          </cell>
          <cell r="O1204" t="str">
            <v>本科</v>
          </cell>
        </row>
        <row r="1205">
          <cell r="N1205" t="str">
            <v>生物制药本科2021</v>
          </cell>
          <cell r="O1205" t="str">
            <v>本科</v>
          </cell>
        </row>
        <row r="1206">
          <cell r="N1206" t="str">
            <v>生物制药本科2021</v>
          </cell>
          <cell r="O1206" t="str">
            <v>本科</v>
          </cell>
        </row>
        <row r="1207">
          <cell r="N1207" t="str">
            <v>生物制药本科2022</v>
          </cell>
          <cell r="O1207" t="str">
            <v>本科</v>
          </cell>
        </row>
        <row r="1208">
          <cell r="N1208" t="str">
            <v>生物制药本科2022</v>
          </cell>
          <cell r="O1208" t="str">
            <v>本科</v>
          </cell>
        </row>
        <row r="1209">
          <cell r="N1209" t="str">
            <v>大数据管理与应用本科2019</v>
          </cell>
          <cell r="O1209" t="str">
            <v>本科</v>
          </cell>
        </row>
        <row r="1210">
          <cell r="N1210" t="str">
            <v>大数据管理与应用本科2019</v>
          </cell>
          <cell r="O1210" t="str">
            <v>本科</v>
          </cell>
        </row>
        <row r="1211">
          <cell r="N1211" t="str">
            <v>大数据管理与应用本科2020</v>
          </cell>
          <cell r="O1211" t="str">
            <v>本科</v>
          </cell>
        </row>
        <row r="1212">
          <cell r="N1212" t="str">
            <v>大数据管理与应用本科2020</v>
          </cell>
          <cell r="O1212" t="str">
            <v>本科</v>
          </cell>
        </row>
        <row r="1213">
          <cell r="N1213" t="str">
            <v>大数据管理与应用本科2021</v>
          </cell>
          <cell r="O1213" t="str">
            <v>本科</v>
          </cell>
        </row>
        <row r="1214">
          <cell r="N1214" t="str">
            <v>大数据管理与应用本科2021</v>
          </cell>
          <cell r="O1214" t="str">
            <v>本科</v>
          </cell>
        </row>
        <row r="1215">
          <cell r="N1215" t="str">
            <v>大数据管理与应用本科2022</v>
          </cell>
          <cell r="O1215" t="str">
            <v>本科</v>
          </cell>
        </row>
        <row r="1216">
          <cell r="N1216" t="str">
            <v>大数据管理与应用本科2022</v>
          </cell>
          <cell r="O1216" t="str">
            <v>本科</v>
          </cell>
        </row>
        <row r="1217">
          <cell r="N1217" t="str">
            <v>大数据管理与应用第二学士学位2020</v>
          </cell>
          <cell r="O1217" t="str">
            <v>第二学士学位</v>
          </cell>
        </row>
        <row r="1218">
          <cell r="N1218" t="str">
            <v>通信工程本科2000</v>
          </cell>
          <cell r="O1218" t="str">
            <v>本科</v>
          </cell>
        </row>
        <row r="1219">
          <cell r="N1219" t="str">
            <v>通信工程本科2000</v>
          </cell>
          <cell r="O1219" t="str">
            <v>本科</v>
          </cell>
        </row>
        <row r="1220">
          <cell r="N1220" t="str">
            <v>通信工程本科2001</v>
          </cell>
          <cell r="O1220" t="str">
            <v>本科</v>
          </cell>
        </row>
        <row r="1221">
          <cell r="N1221" t="str">
            <v>通信工程本科2001</v>
          </cell>
          <cell r="O1221" t="str">
            <v>本科</v>
          </cell>
        </row>
        <row r="1222">
          <cell r="N1222" t="str">
            <v>通信工程本科2001</v>
          </cell>
          <cell r="O1222" t="str">
            <v>本科</v>
          </cell>
        </row>
        <row r="1223">
          <cell r="N1223" t="str">
            <v>通信工程本科2002</v>
          </cell>
          <cell r="O1223" t="str">
            <v>本科</v>
          </cell>
        </row>
        <row r="1224">
          <cell r="N1224" t="str">
            <v>通信工程本科2002</v>
          </cell>
          <cell r="O1224" t="str">
            <v>本科</v>
          </cell>
        </row>
        <row r="1225">
          <cell r="N1225" t="str">
            <v>通信工程本科2002</v>
          </cell>
          <cell r="O1225" t="str">
            <v>本科</v>
          </cell>
        </row>
        <row r="1226">
          <cell r="N1226" t="str">
            <v>通信工程本科2002</v>
          </cell>
          <cell r="O1226" t="str">
            <v>本科</v>
          </cell>
        </row>
        <row r="1227">
          <cell r="N1227" t="str">
            <v>通信工程本科2003</v>
          </cell>
          <cell r="O1227" t="str">
            <v>本科</v>
          </cell>
        </row>
        <row r="1228">
          <cell r="N1228" t="str">
            <v>通信工程本科2003</v>
          </cell>
          <cell r="O1228" t="str">
            <v>本科</v>
          </cell>
        </row>
        <row r="1229">
          <cell r="N1229" t="str">
            <v>通信工程本科2004</v>
          </cell>
          <cell r="O1229" t="str">
            <v>本科</v>
          </cell>
        </row>
        <row r="1230">
          <cell r="N1230" t="str">
            <v>通信工程本科2004</v>
          </cell>
          <cell r="O1230" t="str">
            <v>本科</v>
          </cell>
        </row>
        <row r="1231">
          <cell r="N1231" t="str">
            <v>通信工程本科2005</v>
          </cell>
          <cell r="O1231" t="str">
            <v>本科</v>
          </cell>
        </row>
        <row r="1232">
          <cell r="N1232" t="str">
            <v>通信工程本科2005</v>
          </cell>
          <cell r="O1232" t="str">
            <v>本科</v>
          </cell>
        </row>
        <row r="1233">
          <cell r="N1233" t="str">
            <v>通信工程本科2006</v>
          </cell>
          <cell r="O1233" t="str">
            <v>本科</v>
          </cell>
        </row>
        <row r="1234">
          <cell r="N1234" t="str">
            <v>通信工程本科2006</v>
          </cell>
          <cell r="O1234" t="str">
            <v>本科</v>
          </cell>
        </row>
        <row r="1235">
          <cell r="N1235" t="str">
            <v>通信工程本科2007</v>
          </cell>
          <cell r="O1235" t="str">
            <v>本科</v>
          </cell>
        </row>
        <row r="1236">
          <cell r="N1236" t="str">
            <v>通信工程本科2007</v>
          </cell>
          <cell r="O1236" t="str">
            <v>本科</v>
          </cell>
        </row>
        <row r="1237">
          <cell r="N1237" t="str">
            <v>通信工程本科2008</v>
          </cell>
          <cell r="O1237" t="str">
            <v>本科</v>
          </cell>
        </row>
        <row r="1238">
          <cell r="N1238" t="str">
            <v>通信工程本科2008</v>
          </cell>
          <cell r="O1238" t="str">
            <v>本科</v>
          </cell>
        </row>
        <row r="1239">
          <cell r="N1239" t="str">
            <v>通信工程本科2009</v>
          </cell>
          <cell r="O1239" t="str">
            <v>本科</v>
          </cell>
        </row>
        <row r="1240">
          <cell r="N1240" t="str">
            <v>通信工程本科2009</v>
          </cell>
          <cell r="O1240" t="str">
            <v>本科</v>
          </cell>
        </row>
        <row r="1241">
          <cell r="N1241" t="str">
            <v>通信工程本科2010</v>
          </cell>
          <cell r="O1241" t="str">
            <v>本科</v>
          </cell>
        </row>
        <row r="1242">
          <cell r="N1242" t="str">
            <v>通信工程本科2010</v>
          </cell>
          <cell r="O1242" t="str">
            <v>本科</v>
          </cell>
        </row>
        <row r="1243">
          <cell r="N1243" t="str">
            <v>通信工程本科2011</v>
          </cell>
          <cell r="O1243" t="str">
            <v>本科</v>
          </cell>
        </row>
        <row r="1244">
          <cell r="N1244" t="str">
            <v>通信工程本科2011</v>
          </cell>
          <cell r="O1244" t="str">
            <v>本科</v>
          </cell>
        </row>
        <row r="1245">
          <cell r="N1245" t="str">
            <v>通信工程本科2012</v>
          </cell>
          <cell r="O1245" t="str">
            <v>本科</v>
          </cell>
        </row>
        <row r="1246">
          <cell r="N1246" t="str">
            <v>通信工程本科2012</v>
          </cell>
          <cell r="O1246" t="str">
            <v>本科</v>
          </cell>
        </row>
        <row r="1247">
          <cell r="N1247" t="str">
            <v>通信工程本科2013</v>
          </cell>
          <cell r="O1247" t="str">
            <v>本科</v>
          </cell>
        </row>
        <row r="1248">
          <cell r="N1248" t="str">
            <v>通信工程本科2013</v>
          </cell>
          <cell r="O1248" t="str">
            <v>本科</v>
          </cell>
        </row>
        <row r="1249">
          <cell r="N1249" t="str">
            <v>通信工程本科2014</v>
          </cell>
          <cell r="O1249" t="str">
            <v>本科</v>
          </cell>
        </row>
        <row r="1250">
          <cell r="N1250" t="str">
            <v>通信工程本科2014</v>
          </cell>
          <cell r="O1250" t="str">
            <v>本科</v>
          </cell>
        </row>
        <row r="1251">
          <cell r="N1251" t="str">
            <v>通信工程本科2015</v>
          </cell>
          <cell r="O1251" t="str">
            <v>本科</v>
          </cell>
        </row>
        <row r="1252">
          <cell r="N1252" t="str">
            <v>通信工程本科2015</v>
          </cell>
          <cell r="O1252" t="str">
            <v>本科</v>
          </cell>
        </row>
        <row r="1253">
          <cell r="N1253" t="str">
            <v>通信工程本科2016</v>
          </cell>
          <cell r="O1253" t="str">
            <v>本科</v>
          </cell>
        </row>
        <row r="1254">
          <cell r="N1254" t="str">
            <v>通信工程本科2016</v>
          </cell>
          <cell r="O1254" t="str">
            <v>本科</v>
          </cell>
        </row>
        <row r="1255">
          <cell r="N1255" t="str">
            <v>通信工程本科2017</v>
          </cell>
          <cell r="O1255" t="str">
            <v>本科</v>
          </cell>
        </row>
        <row r="1256">
          <cell r="N1256" t="str">
            <v>通信工程本科2017</v>
          </cell>
          <cell r="O1256" t="str">
            <v>本科</v>
          </cell>
        </row>
        <row r="1257">
          <cell r="N1257" t="str">
            <v>通信工程本科2018</v>
          </cell>
          <cell r="O1257" t="str">
            <v>本科</v>
          </cell>
        </row>
        <row r="1258">
          <cell r="N1258" t="str">
            <v>通信工程本科2018</v>
          </cell>
          <cell r="O1258" t="str">
            <v>本科</v>
          </cell>
        </row>
        <row r="1259">
          <cell r="N1259" t="str">
            <v>通信工程本科2019</v>
          </cell>
          <cell r="O1259" t="str">
            <v>本科</v>
          </cell>
        </row>
        <row r="1260">
          <cell r="N1260" t="str">
            <v>通信工程本科2019</v>
          </cell>
          <cell r="O1260" t="str">
            <v>本科</v>
          </cell>
        </row>
        <row r="1261">
          <cell r="N1261" t="str">
            <v>通信工程本科2020</v>
          </cell>
          <cell r="O1261" t="str">
            <v>本科</v>
          </cell>
        </row>
        <row r="1262">
          <cell r="N1262" t="str">
            <v>通信工程本科2000春</v>
          </cell>
          <cell r="O1262" t="str">
            <v>本科</v>
          </cell>
        </row>
        <row r="1263">
          <cell r="N1263" t="str">
            <v>通信工程本科2000春</v>
          </cell>
          <cell r="O1263" t="str">
            <v>本科</v>
          </cell>
        </row>
        <row r="1264">
          <cell r="N1264" t="str">
            <v>测控技术与仪器本科2006</v>
          </cell>
          <cell r="O1264" t="str">
            <v>本科</v>
          </cell>
        </row>
        <row r="1265">
          <cell r="N1265" t="str">
            <v>测控技术与仪器本科2006</v>
          </cell>
          <cell r="O1265" t="str">
            <v>本科</v>
          </cell>
        </row>
        <row r="1266">
          <cell r="N1266" t="str">
            <v>测控技术与仪器本科2006</v>
          </cell>
          <cell r="O1266" t="str">
            <v>本科</v>
          </cell>
        </row>
        <row r="1267">
          <cell r="N1267" t="str">
            <v>化学工程与工艺本科1997</v>
          </cell>
          <cell r="O1267" t="str">
            <v>本科</v>
          </cell>
        </row>
        <row r="1268">
          <cell r="N1268" t="str">
            <v>物流管理本科2013</v>
          </cell>
          <cell r="O1268" t="str">
            <v>本科</v>
          </cell>
        </row>
        <row r="1269">
          <cell r="N1269" t="str">
            <v>物流管理本科2014</v>
          </cell>
          <cell r="O1269" t="str">
            <v>本科</v>
          </cell>
        </row>
        <row r="1270">
          <cell r="N1270" t="str">
            <v>物流管理本科2015</v>
          </cell>
          <cell r="O1270" t="str">
            <v>本科</v>
          </cell>
        </row>
        <row r="1271">
          <cell r="N1271" t="str">
            <v>物流管理本科2016</v>
          </cell>
          <cell r="O1271" t="str">
            <v>本科</v>
          </cell>
        </row>
        <row r="1272">
          <cell r="N1272" t="str">
            <v>物流管理本科2017</v>
          </cell>
          <cell r="O1272" t="str">
            <v>本科</v>
          </cell>
        </row>
        <row r="1273">
          <cell r="N1273" t="str">
            <v>物流管理本科2018</v>
          </cell>
          <cell r="O1273" t="str">
            <v>本科</v>
          </cell>
        </row>
        <row r="1274">
          <cell r="N1274" t="str">
            <v>物流管理本科2018</v>
          </cell>
          <cell r="O1274" t="str">
            <v>本科</v>
          </cell>
        </row>
        <row r="1275">
          <cell r="N1275" t="str">
            <v>物流管理本科2019</v>
          </cell>
          <cell r="O1275" t="str">
            <v>本科</v>
          </cell>
        </row>
        <row r="1276">
          <cell r="N1276" t="str">
            <v>物流管理本科2019</v>
          </cell>
          <cell r="O1276" t="str">
            <v>本科</v>
          </cell>
        </row>
        <row r="1277">
          <cell r="N1277" t="str">
            <v>物流管理本科2020</v>
          </cell>
          <cell r="O1277" t="str">
            <v>本科</v>
          </cell>
        </row>
        <row r="1278">
          <cell r="N1278" t="str">
            <v>物流管理本科2020</v>
          </cell>
          <cell r="O1278" t="str">
            <v>本科</v>
          </cell>
        </row>
        <row r="1279">
          <cell r="N1279" t="str">
            <v>物流管理本科2021</v>
          </cell>
          <cell r="O1279" t="str">
            <v>本科</v>
          </cell>
        </row>
        <row r="1280">
          <cell r="N1280" t="str">
            <v>物流管理本科2021</v>
          </cell>
          <cell r="O1280" t="str">
            <v>本科</v>
          </cell>
        </row>
        <row r="1281">
          <cell r="N1281" t="str">
            <v>物流管理本科2022</v>
          </cell>
          <cell r="O1281" t="str">
            <v>本科</v>
          </cell>
        </row>
        <row r="1282">
          <cell r="N1282" t="str">
            <v>物流管理本科2022</v>
          </cell>
          <cell r="O1282" t="str">
            <v>本科</v>
          </cell>
        </row>
        <row r="1283">
          <cell r="N1283" t="str">
            <v>物流管理专升本2014</v>
          </cell>
          <cell r="O1283" t="str">
            <v>专升本</v>
          </cell>
        </row>
        <row r="1284">
          <cell r="N1284" t="str">
            <v>物流管理专升本2015</v>
          </cell>
          <cell r="O1284" t="str">
            <v>专升本</v>
          </cell>
        </row>
        <row r="1285">
          <cell r="N1285" t="str">
            <v>物流管理专升本2016</v>
          </cell>
          <cell r="O1285" t="str">
            <v>专升本</v>
          </cell>
        </row>
        <row r="1286">
          <cell r="N1286" t="str">
            <v>物流管理专升本2017</v>
          </cell>
          <cell r="O1286" t="str">
            <v>专升本</v>
          </cell>
        </row>
        <row r="1287">
          <cell r="N1287" t="str">
            <v>物流管理专升本2018</v>
          </cell>
          <cell r="O1287" t="str">
            <v>专升本</v>
          </cell>
        </row>
        <row r="1288">
          <cell r="N1288" t="str">
            <v>物流管理专升本2019</v>
          </cell>
          <cell r="O1288" t="str">
            <v>专升本</v>
          </cell>
        </row>
        <row r="1289">
          <cell r="N1289" t="str">
            <v>物流管理专升本2020</v>
          </cell>
          <cell r="O1289" t="str">
            <v>专升本</v>
          </cell>
        </row>
        <row r="1290">
          <cell r="N1290" t="str">
            <v>物流管理专升本2022</v>
          </cell>
          <cell r="O1290" t="str">
            <v>专升本</v>
          </cell>
        </row>
        <row r="1291">
          <cell r="N1291" t="str">
            <v>物联网工程本科2019</v>
          </cell>
          <cell r="O1291" t="str">
            <v>本科</v>
          </cell>
        </row>
        <row r="1292">
          <cell r="N1292" t="str">
            <v>物联网工程本科2020</v>
          </cell>
          <cell r="O1292" t="str">
            <v>本科</v>
          </cell>
        </row>
        <row r="1293">
          <cell r="N1293" t="str">
            <v>物联网工程本科2021</v>
          </cell>
          <cell r="O1293" t="str">
            <v>本科</v>
          </cell>
        </row>
        <row r="1294">
          <cell r="N1294" t="str">
            <v>物联网工程本科2022</v>
          </cell>
          <cell r="O1294" t="str">
            <v>本科</v>
          </cell>
        </row>
        <row r="1295">
          <cell r="N1295" t="str">
            <v>会展本科2021</v>
          </cell>
          <cell r="O1295" t="str">
            <v>本科</v>
          </cell>
        </row>
        <row r="1296">
          <cell r="N1296" t="str">
            <v>会展本科2021</v>
          </cell>
          <cell r="O1296" t="str">
            <v>本科</v>
          </cell>
        </row>
        <row r="1297">
          <cell r="N1297" t="str">
            <v>会展本科2022</v>
          </cell>
          <cell r="O1297" t="str">
            <v>本科</v>
          </cell>
        </row>
        <row r="1298">
          <cell r="N1298" t="str">
            <v>会展本科2022</v>
          </cell>
          <cell r="O1298" t="str">
            <v>本科</v>
          </cell>
        </row>
        <row r="1299">
          <cell r="N1299" t="str">
            <v>会展专升本2022</v>
          </cell>
          <cell r="O1299" t="str">
            <v>专升本</v>
          </cell>
        </row>
        <row r="1300">
          <cell r="N1300" t="str">
            <v>新能源科学与工程本科2021</v>
          </cell>
          <cell r="O1300" t="str">
            <v>本科</v>
          </cell>
        </row>
        <row r="1301">
          <cell r="N1301" t="str">
            <v>新能源科学与工程本科2022</v>
          </cell>
          <cell r="O1301" t="str">
            <v>本科</v>
          </cell>
        </row>
        <row r="1302">
          <cell r="N1302" t="str">
            <v>新能源科学与工程本科2022</v>
          </cell>
          <cell r="O1302" t="str">
            <v>本科</v>
          </cell>
        </row>
        <row r="1303">
          <cell r="N1303" t="str">
            <v>信息管理与信息系统本科2000</v>
          </cell>
          <cell r="O1303" t="str">
            <v>本科</v>
          </cell>
        </row>
        <row r="1304">
          <cell r="N1304" t="str">
            <v>信息管理与信息系统本科2000</v>
          </cell>
          <cell r="O1304" t="str">
            <v>本科</v>
          </cell>
        </row>
        <row r="1305">
          <cell r="N1305" t="str">
            <v>信息管理与信息系统本科2000</v>
          </cell>
          <cell r="O1305" t="str">
            <v>本科</v>
          </cell>
        </row>
        <row r="1306">
          <cell r="N1306" t="str">
            <v>信息管理与信息系统本科2001</v>
          </cell>
          <cell r="O1306" t="str">
            <v>本科</v>
          </cell>
        </row>
        <row r="1307">
          <cell r="N1307" t="str">
            <v>信息管理与信息系统本科2001</v>
          </cell>
          <cell r="O1307" t="str">
            <v>本科</v>
          </cell>
        </row>
        <row r="1308">
          <cell r="N1308" t="str">
            <v>信息管理与信息系统本科2001</v>
          </cell>
          <cell r="O1308" t="str">
            <v>本科</v>
          </cell>
        </row>
        <row r="1309">
          <cell r="N1309" t="str">
            <v>信息管理与信息系统本科2001</v>
          </cell>
          <cell r="O1309" t="str">
            <v>本科</v>
          </cell>
        </row>
        <row r="1310">
          <cell r="N1310" t="str">
            <v>信息管理与信息系统本科2002</v>
          </cell>
          <cell r="O1310" t="str">
            <v>本科</v>
          </cell>
        </row>
        <row r="1311">
          <cell r="N1311" t="str">
            <v>信息管理与信息系统本科2002</v>
          </cell>
          <cell r="O1311" t="str">
            <v>本科</v>
          </cell>
        </row>
        <row r="1312">
          <cell r="N1312" t="str">
            <v>信息管理与信息系统本科2002</v>
          </cell>
          <cell r="O1312" t="str">
            <v>本科</v>
          </cell>
        </row>
        <row r="1313">
          <cell r="N1313" t="str">
            <v>信息管理与信息系统本科2003</v>
          </cell>
          <cell r="O1313" t="str">
            <v>本科</v>
          </cell>
        </row>
        <row r="1314">
          <cell r="N1314" t="str">
            <v>信息管理与信息系统本科2003</v>
          </cell>
          <cell r="O1314" t="str">
            <v>本科</v>
          </cell>
        </row>
        <row r="1315">
          <cell r="N1315" t="str">
            <v>信息管理与信息系统本科2003</v>
          </cell>
          <cell r="O1315" t="str">
            <v>本科</v>
          </cell>
        </row>
        <row r="1316">
          <cell r="N1316" t="str">
            <v>信息管理与信息系统本科2004</v>
          </cell>
          <cell r="O1316" t="str">
            <v>本科</v>
          </cell>
        </row>
        <row r="1317">
          <cell r="N1317" t="str">
            <v>信息管理与信息系统本科2004</v>
          </cell>
          <cell r="O1317" t="str">
            <v>本科</v>
          </cell>
        </row>
        <row r="1318">
          <cell r="N1318" t="str">
            <v>信息管理与信息系统本科2004</v>
          </cell>
          <cell r="O1318" t="str">
            <v>本科</v>
          </cell>
        </row>
        <row r="1319">
          <cell r="N1319" t="str">
            <v>信息管理与信息系统本科2005</v>
          </cell>
          <cell r="O1319" t="str">
            <v>本科</v>
          </cell>
        </row>
        <row r="1320">
          <cell r="N1320" t="str">
            <v>信息管理与信息系统本科2005</v>
          </cell>
          <cell r="O1320" t="str">
            <v>本科</v>
          </cell>
        </row>
        <row r="1321">
          <cell r="N1321" t="str">
            <v>信息管理与信息系统本科2005</v>
          </cell>
          <cell r="O1321" t="str">
            <v>本科</v>
          </cell>
        </row>
        <row r="1322">
          <cell r="N1322" t="str">
            <v>信息管理与信息系统本科2006</v>
          </cell>
          <cell r="O1322" t="str">
            <v>本科</v>
          </cell>
        </row>
        <row r="1323">
          <cell r="N1323" t="str">
            <v>信息管理与信息系统本科2006</v>
          </cell>
          <cell r="O1323" t="str">
            <v>本科</v>
          </cell>
        </row>
        <row r="1324">
          <cell r="N1324" t="str">
            <v>信息管理与信息系统本科2006</v>
          </cell>
          <cell r="O1324" t="str">
            <v>本科</v>
          </cell>
        </row>
        <row r="1325">
          <cell r="N1325" t="str">
            <v>信息管理与信息系统本科2007</v>
          </cell>
          <cell r="O1325" t="str">
            <v>本科</v>
          </cell>
        </row>
        <row r="1326">
          <cell r="N1326" t="str">
            <v>信息管理与信息系统本科2007</v>
          </cell>
          <cell r="O1326" t="str">
            <v>本科</v>
          </cell>
        </row>
        <row r="1327">
          <cell r="N1327" t="str">
            <v>信息管理与信息系统本科2007</v>
          </cell>
          <cell r="O1327" t="str">
            <v>本科</v>
          </cell>
        </row>
        <row r="1328">
          <cell r="N1328" t="str">
            <v>信息管理与信息系统本科2008</v>
          </cell>
          <cell r="O1328" t="str">
            <v>本科</v>
          </cell>
        </row>
        <row r="1329">
          <cell r="N1329" t="str">
            <v>信息管理与信息系统本科2008</v>
          </cell>
          <cell r="O1329" t="str">
            <v>本科</v>
          </cell>
        </row>
        <row r="1330">
          <cell r="N1330" t="str">
            <v>信息管理与信息系统本科2008</v>
          </cell>
          <cell r="O1330" t="str">
            <v>本科</v>
          </cell>
        </row>
        <row r="1331">
          <cell r="N1331" t="str">
            <v>信息管理与信息系统本科2009</v>
          </cell>
          <cell r="O1331" t="str">
            <v>本科</v>
          </cell>
        </row>
        <row r="1332">
          <cell r="N1332" t="str">
            <v>信息管理与信息系统本科2009</v>
          </cell>
          <cell r="O1332" t="str">
            <v>本科</v>
          </cell>
        </row>
        <row r="1333">
          <cell r="N1333" t="str">
            <v>信息管理与信息系统本科2009</v>
          </cell>
          <cell r="O1333" t="str">
            <v>本科</v>
          </cell>
        </row>
        <row r="1334">
          <cell r="N1334" t="str">
            <v>信息管理与信息系统本科2010</v>
          </cell>
          <cell r="O1334" t="str">
            <v>本科</v>
          </cell>
        </row>
        <row r="1335">
          <cell r="N1335" t="str">
            <v>信息管理与信息系统本科2010</v>
          </cell>
          <cell r="O1335" t="str">
            <v>本科</v>
          </cell>
        </row>
        <row r="1336">
          <cell r="N1336" t="str">
            <v>信息管理与信息系统本科2010</v>
          </cell>
          <cell r="O1336" t="str">
            <v>本科</v>
          </cell>
        </row>
        <row r="1337">
          <cell r="N1337" t="str">
            <v>信息管理与信息系统本科2011</v>
          </cell>
          <cell r="O1337" t="str">
            <v>本科</v>
          </cell>
        </row>
        <row r="1338">
          <cell r="N1338" t="str">
            <v>信息管理与信息系统本科2011</v>
          </cell>
          <cell r="O1338" t="str">
            <v>本科</v>
          </cell>
        </row>
        <row r="1339">
          <cell r="N1339" t="str">
            <v>信息管理与信息系统本科2012</v>
          </cell>
          <cell r="O1339" t="str">
            <v>本科</v>
          </cell>
        </row>
        <row r="1340">
          <cell r="N1340" t="str">
            <v>信息管理与信息系统本科2012</v>
          </cell>
          <cell r="O1340" t="str">
            <v>本科</v>
          </cell>
        </row>
        <row r="1341">
          <cell r="N1341" t="str">
            <v>信息管理与信息系统本科2013</v>
          </cell>
          <cell r="O1341" t="str">
            <v>本科</v>
          </cell>
        </row>
        <row r="1342">
          <cell r="N1342" t="str">
            <v>信息管理与信息系统本科2013</v>
          </cell>
          <cell r="O1342" t="str">
            <v>本科</v>
          </cell>
        </row>
        <row r="1343">
          <cell r="N1343" t="str">
            <v>信息管理与信息系统本科2014</v>
          </cell>
          <cell r="O1343" t="str">
            <v>本科</v>
          </cell>
        </row>
        <row r="1344">
          <cell r="N1344" t="str">
            <v>信息管理与信息系统本科2014</v>
          </cell>
          <cell r="O1344" t="str">
            <v>本科</v>
          </cell>
        </row>
        <row r="1345">
          <cell r="N1345" t="str">
            <v>信息管理与信息系统本科2015</v>
          </cell>
          <cell r="O1345" t="str">
            <v>本科</v>
          </cell>
        </row>
        <row r="1346">
          <cell r="N1346" t="str">
            <v>信息管理与信息系统本科2015</v>
          </cell>
          <cell r="O1346" t="str">
            <v>本科</v>
          </cell>
        </row>
        <row r="1347">
          <cell r="N1347" t="str">
            <v>信息管理与信息系统本科2016</v>
          </cell>
          <cell r="O1347" t="str">
            <v>本科</v>
          </cell>
        </row>
        <row r="1348">
          <cell r="N1348" t="str">
            <v>信息管理与信息系统本科2016</v>
          </cell>
          <cell r="O1348" t="str">
            <v>本科</v>
          </cell>
        </row>
        <row r="1349">
          <cell r="N1349" t="str">
            <v>信息管理与信息系统本科2017</v>
          </cell>
          <cell r="O1349" t="str">
            <v>本科</v>
          </cell>
        </row>
        <row r="1350">
          <cell r="N1350" t="str">
            <v>信息管理与信息系统本科2017</v>
          </cell>
          <cell r="O1350" t="str">
            <v>本科</v>
          </cell>
        </row>
        <row r="1351">
          <cell r="N1351" t="str">
            <v>信息管理与信息系统本科2018</v>
          </cell>
          <cell r="O1351" t="str">
            <v>本科</v>
          </cell>
        </row>
        <row r="1352">
          <cell r="N1352" t="str">
            <v>信息管理与信息系统本科2018</v>
          </cell>
          <cell r="O1352" t="str">
            <v>本科</v>
          </cell>
        </row>
        <row r="1353">
          <cell r="N1353" t="str">
            <v>信息管理与信息系统专升本2009</v>
          </cell>
          <cell r="O1353" t="str">
            <v>专升本</v>
          </cell>
        </row>
        <row r="1354">
          <cell r="N1354" t="str">
            <v>信息管理与信息系统专升本2010</v>
          </cell>
          <cell r="O1354" t="str">
            <v>专升本</v>
          </cell>
        </row>
        <row r="1355">
          <cell r="N1355" t="str">
            <v>信息管理与信息系统专升本2011</v>
          </cell>
          <cell r="O1355" t="str">
            <v>专升本</v>
          </cell>
        </row>
        <row r="1356">
          <cell r="N1356" t="str">
            <v>信息管理与信息系统专升本2012</v>
          </cell>
          <cell r="O1356" t="str">
            <v>专升本</v>
          </cell>
        </row>
        <row r="1357">
          <cell r="N1357" t="str">
            <v>信息管理与信息系统专升本2013</v>
          </cell>
          <cell r="O1357" t="str">
            <v>专升本</v>
          </cell>
        </row>
        <row r="1358">
          <cell r="N1358" t="str">
            <v>信息管理与信息系统专升本2014</v>
          </cell>
          <cell r="O1358" t="str">
            <v>专升本</v>
          </cell>
        </row>
        <row r="1359">
          <cell r="N1359" t="str">
            <v>信息管理与信息系统专升本2015</v>
          </cell>
          <cell r="O1359" t="str">
            <v>专升本</v>
          </cell>
        </row>
        <row r="1360">
          <cell r="N1360" t="str">
            <v>信息管理与信息系统专升本2016</v>
          </cell>
          <cell r="O1360" t="str">
            <v>专升本</v>
          </cell>
        </row>
        <row r="1361">
          <cell r="N1361" t="str">
            <v>信息管理与信息系统专升本2017</v>
          </cell>
          <cell r="O1361" t="str">
            <v>专升本</v>
          </cell>
        </row>
        <row r="1362">
          <cell r="N1362" t="str">
            <v>信息管理与信息系统专升本2018</v>
          </cell>
          <cell r="O1362" t="str">
            <v>专升本</v>
          </cell>
        </row>
        <row r="1363">
          <cell r="N1363" t="str">
            <v>信息管理与信息系统专升本2019</v>
          </cell>
          <cell r="O1363" t="str">
            <v>专升本</v>
          </cell>
        </row>
        <row r="1364">
          <cell r="N1364" t="str">
            <v>信息管理与信息系统(双培)本科2017</v>
          </cell>
          <cell r="O1364" t="str">
            <v>本科</v>
          </cell>
        </row>
        <row r="1365">
          <cell r="N1365" t="str">
            <v>信息管理与信息系统(双培)本科2018</v>
          </cell>
          <cell r="O1365" t="str">
            <v>本科</v>
          </cell>
        </row>
        <row r="1366">
          <cell r="N1366" t="str">
            <v>（研）控制科学与工程硕士研究生2020</v>
          </cell>
          <cell r="O1366" t="str">
            <v>硕士研究生</v>
          </cell>
        </row>
        <row r="1367">
          <cell r="N1367" t="str">
            <v>（研）材料与化工硕士研究生2020</v>
          </cell>
          <cell r="O1367" t="str">
            <v>硕士研究生</v>
          </cell>
        </row>
        <row r="1368">
          <cell r="N1368" t="str">
            <v>（研）控制科学与工程硕士研究生2021</v>
          </cell>
          <cell r="O1368" t="str">
            <v>硕士研究生</v>
          </cell>
        </row>
        <row r="1369">
          <cell r="N1369" t="str">
            <v>（研）材料与化工硕士研究生2021</v>
          </cell>
          <cell r="O1369" t="str">
            <v>硕士研究生</v>
          </cell>
        </row>
        <row r="1370">
          <cell r="N1370" t="str">
            <v>（研）控制科学与工程硕士研究生2022</v>
          </cell>
          <cell r="O1370" t="str">
            <v>硕士研究生</v>
          </cell>
        </row>
        <row r="1371">
          <cell r="N1371" t="str">
            <v>（研）材料与化工硕士研究生2022</v>
          </cell>
          <cell r="O1371" t="str">
            <v>硕士研究生</v>
          </cell>
        </row>
        <row r="1372">
          <cell r="N1372" t="str">
            <v>虚拟专业本科2012</v>
          </cell>
          <cell r="O1372" t="str">
            <v>本科</v>
          </cell>
        </row>
        <row r="1373">
          <cell r="N1373" t="str">
            <v>虚拟专业本科2016</v>
          </cell>
          <cell r="O1373" t="str">
            <v>本科</v>
          </cell>
        </row>
        <row r="1374">
          <cell r="N1374" t="str">
            <v>制药工程本科2008</v>
          </cell>
          <cell r="O1374" t="str">
            <v>本科</v>
          </cell>
        </row>
        <row r="1375">
          <cell r="N1375" t="str">
            <v>制药工程本科2009</v>
          </cell>
          <cell r="O1375" t="str">
            <v>本科</v>
          </cell>
        </row>
        <row r="1376">
          <cell r="N1376" t="str">
            <v>制药工程本科2010</v>
          </cell>
          <cell r="O1376" t="str">
            <v>本科</v>
          </cell>
        </row>
        <row r="1377">
          <cell r="N1377" t="str">
            <v>制药工程本科2011</v>
          </cell>
          <cell r="O1377" t="str">
            <v>本科</v>
          </cell>
        </row>
        <row r="1378">
          <cell r="N1378" t="str">
            <v>制药工程本科2012</v>
          </cell>
          <cell r="O1378" t="str">
            <v>本科</v>
          </cell>
        </row>
        <row r="1379">
          <cell r="N1379" t="str">
            <v>制药工程本科2013</v>
          </cell>
          <cell r="O1379" t="str">
            <v>本科</v>
          </cell>
        </row>
        <row r="1380">
          <cell r="N1380" t="str">
            <v>制药工程本科2014</v>
          </cell>
          <cell r="O1380" t="str">
            <v>本科</v>
          </cell>
        </row>
        <row r="1381">
          <cell r="N1381" t="str">
            <v>制药工程本科2014</v>
          </cell>
          <cell r="O1381" t="str">
            <v>本科</v>
          </cell>
        </row>
        <row r="1382">
          <cell r="N1382" t="str">
            <v>制药工程本科2015</v>
          </cell>
          <cell r="O1382" t="str">
            <v>本科</v>
          </cell>
        </row>
        <row r="1383">
          <cell r="N1383" t="str">
            <v>制药工程本科2015</v>
          </cell>
          <cell r="O1383" t="str">
            <v>本科</v>
          </cell>
        </row>
        <row r="1384">
          <cell r="N1384" t="str">
            <v>制药工程本科2016</v>
          </cell>
          <cell r="O1384" t="str">
            <v>本科</v>
          </cell>
        </row>
        <row r="1385">
          <cell r="N1385" t="str">
            <v>制药工程本科2016</v>
          </cell>
          <cell r="O1385" t="str">
            <v>本科</v>
          </cell>
        </row>
        <row r="1386">
          <cell r="N1386" t="str">
            <v>制药工程本科2017</v>
          </cell>
          <cell r="O1386" t="str">
            <v>本科</v>
          </cell>
        </row>
        <row r="1387">
          <cell r="N1387" t="str">
            <v>制药工程本科2017</v>
          </cell>
          <cell r="O1387" t="str">
            <v>本科</v>
          </cell>
        </row>
        <row r="1388">
          <cell r="N1388" t="str">
            <v>制药工程本科2018</v>
          </cell>
          <cell r="O1388" t="str">
            <v>本科</v>
          </cell>
        </row>
        <row r="1389">
          <cell r="N1389" t="str">
            <v>制药工程本科2018</v>
          </cell>
          <cell r="O1389" t="str">
            <v>本科</v>
          </cell>
        </row>
        <row r="1390">
          <cell r="N1390" t="str">
            <v>制药工程本科2019</v>
          </cell>
          <cell r="O1390" t="str">
            <v>本科</v>
          </cell>
        </row>
        <row r="1391">
          <cell r="N1391" t="str">
            <v>制药工程本科2019</v>
          </cell>
          <cell r="O1391" t="str">
            <v>本科</v>
          </cell>
        </row>
        <row r="1392">
          <cell r="N1392" t="str">
            <v>制药工程本科2020</v>
          </cell>
          <cell r="O1392" t="str">
            <v>本科</v>
          </cell>
        </row>
        <row r="1393">
          <cell r="N1393" t="str">
            <v>制药工程本科2020</v>
          </cell>
          <cell r="O1393" t="str">
            <v>本科</v>
          </cell>
        </row>
        <row r="1394">
          <cell r="N1394" t="str">
            <v>制药工程本科2020</v>
          </cell>
          <cell r="O1394" t="str">
            <v>本科</v>
          </cell>
        </row>
        <row r="1395">
          <cell r="N1395" t="str">
            <v>制药工程本科2021</v>
          </cell>
          <cell r="O1395" t="str">
            <v>本科</v>
          </cell>
        </row>
        <row r="1396">
          <cell r="N1396" t="str">
            <v>制药工程本科2021</v>
          </cell>
          <cell r="O1396" t="str">
            <v>本科</v>
          </cell>
        </row>
        <row r="1397">
          <cell r="N1397" t="str">
            <v>制药工程本科2021</v>
          </cell>
          <cell r="O1397" t="str">
            <v>本科</v>
          </cell>
        </row>
        <row r="1398">
          <cell r="N1398" t="str">
            <v>制药工程本科2022</v>
          </cell>
          <cell r="O1398" t="str">
            <v>本科</v>
          </cell>
        </row>
        <row r="1399">
          <cell r="N1399" t="str">
            <v>制药工程本科2022</v>
          </cell>
          <cell r="O1399" t="str">
            <v>本科</v>
          </cell>
        </row>
        <row r="1400">
          <cell r="N1400" t="str">
            <v>制药工程本科2022</v>
          </cell>
          <cell r="O1400" t="str">
            <v>本科</v>
          </cell>
        </row>
        <row r="1401">
          <cell r="N1401" t="str">
            <v>制药工程专升本2022</v>
          </cell>
          <cell r="O1401" t="str">
            <v>专升本</v>
          </cell>
        </row>
        <row r="1402">
          <cell r="N1402" t="str">
            <v>印刷学院虚拟专业本科2006</v>
          </cell>
          <cell r="O1402" t="str">
            <v>本科</v>
          </cell>
        </row>
        <row r="1403">
          <cell r="N1403" t="str">
            <v>英语本科2000</v>
          </cell>
          <cell r="O1403" t="str">
            <v>本科</v>
          </cell>
        </row>
        <row r="1404">
          <cell r="N1404" t="str">
            <v>英语本科2001</v>
          </cell>
          <cell r="O1404" t="str">
            <v>本科</v>
          </cell>
        </row>
        <row r="1405">
          <cell r="N1405" t="str">
            <v>英语本科2001</v>
          </cell>
          <cell r="O1405" t="str">
            <v>本科</v>
          </cell>
        </row>
        <row r="1406">
          <cell r="N1406" t="str">
            <v>英语本科2002</v>
          </cell>
          <cell r="O1406" t="str">
            <v>本科</v>
          </cell>
        </row>
        <row r="1407">
          <cell r="N1407" t="str">
            <v>英语本科2002</v>
          </cell>
          <cell r="O1407" t="str">
            <v>本科</v>
          </cell>
        </row>
        <row r="1408">
          <cell r="N1408" t="str">
            <v>英语本科2003</v>
          </cell>
          <cell r="O1408" t="str">
            <v>本科</v>
          </cell>
        </row>
        <row r="1409">
          <cell r="N1409" t="str">
            <v>英语本科2003</v>
          </cell>
          <cell r="O1409" t="str">
            <v>本科</v>
          </cell>
        </row>
        <row r="1410">
          <cell r="N1410" t="str">
            <v>英语本科2004</v>
          </cell>
          <cell r="O1410" t="str">
            <v>本科</v>
          </cell>
        </row>
        <row r="1411">
          <cell r="N1411" t="str">
            <v>英语本科2004</v>
          </cell>
          <cell r="O1411" t="str">
            <v>本科</v>
          </cell>
        </row>
        <row r="1412">
          <cell r="N1412" t="str">
            <v>英语本科2005</v>
          </cell>
          <cell r="O1412" t="str">
            <v>本科</v>
          </cell>
        </row>
        <row r="1413">
          <cell r="N1413" t="str">
            <v>英语本科2005</v>
          </cell>
          <cell r="O1413" t="str">
            <v>本科</v>
          </cell>
        </row>
        <row r="1414">
          <cell r="N1414" t="str">
            <v>英语本科2006</v>
          </cell>
          <cell r="O1414" t="str">
            <v>本科</v>
          </cell>
        </row>
        <row r="1415">
          <cell r="N1415" t="str">
            <v>英语本科2006</v>
          </cell>
          <cell r="O1415" t="str">
            <v>本科</v>
          </cell>
        </row>
        <row r="1416">
          <cell r="N1416" t="str">
            <v>英语本科2007</v>
          </cell>
          <cell r="O1416" t="str">
            <v>本科</v>
          </cell>
        </row>
        <row r="1417">
          <cell r="N1417" t="str">
            <v>英语本科2007</v>
          </cell>
          <cell r="O1417" t="str">
            <v>本科</v>
          </cell>
        </row>
        <row r="1418">
          <cell r="N1418" t="str">
            <v>英语本科2008</v>
          </cell>
          <cell r="O1418" t="str">
            <v>本科</v>
          </cell>
        </row>
        <row r="1419">
          <cell r="N1419" t="str">
            <v>英语本科2008</v>
          </cell>
          <cell r="O1419" t="str">
            <v>本科</v>
          </cell>
        </row>
        <row r="1420">
          <cell r="N1420" t="str">
            <v>英语本科2009</v>
          </cell>
          <cell r="O1420" t="str">
            <v>本科</v>
          </cell>
        </row>
        <row r="1421">
          <cell r="N1421" t="str">
            <v>英语本科2009</v>
          </cell>
          <cell r="O1421" t="str">
            <v>本科</v>
          </cell>
        </row>
        <row r="1422">
          <cell r="N1422" t="str">
            <v>英语本科2010</v>
          </cell>
          <cell r="O1422" t="str">
            <v>本科</v>
          </cell>
        </row>
        <row r="1423">
          <cell r="N1423" t="str">
            <v>英语本科2010</v>
          </cell>
          <cell r="O1423" t="str">
            <v>本科</v>
          </cell>
        </row>
        <row r="1424">
          <cell r="N1424" t="str">
            <v>英语本科2011</v>
          </cell>
          <cell r="O1424" t="str">
            <v>本科</v>
          </cell>
        </row>
        <row r="1425">
          <cell r="N1425" t="str">
            <v>英语本科2011</v>
          </cell>
          <cell r="O1425" t="str">
            <v>本科</v>
          </cell>
        </row>
        <row r="1426">
          <cell r="N1426" t="str">
            <v>英语本科2012</v>
          </cell>
          <cell r="O1426" t="str">
            <v>本科</v>
          </cell>
        </row>
        <row r="1427">
          <cell r="N1427" t="str">
            <v>英语本科2012</v>
          </cell>
          <cell r="O1427" t="str">
            <v>本科</v>
          </cell>
        </row>
        <row r="1428">
          <cell r="N1428" t="str">
            <v>英语本科2013</v>
          </cell>
          <cell r="O1428" t="str">
            <v>本科</v>
          </cell>
        </row>
        <row r="1429">
          <cell r="N1429" t="str">
            <v>英语本科2013</v>
          </cell>
          <cell r="O1429" t="str">
            <v>本科</v>
          </cell>
        </row>
        <row r="1430">
          <cell r="N1430" t="str">
            <v>英语本科2014</v>
          </cell>
          <cell r="O1430" t="str">
            <v>本科</v>
          </cell>
        </row>
        <row r="1431">
          <cell r="N1431" t="str">
            <v>英语本科2014</v>
          </cell>
          <cell r="O1431" t="str">
            <v>本科</v>
          </cell>
        </row>
        <row r="1432">
          <cell r="N1432" t="str">
            <v>英语本科2015</v>
          </cell>
          <cell r="O1432" t="str">
            <v>本科</v>
          </cell>
        </row>
        <row r="1433">
          <cell r="N1433" t="str">
            <v>英语本科2015</v>
          </cell>
          <cell r="O1433" t="str">
            <v>本科</v>
          </cell>
        </row>
        <row r="1434">
          <cell r="N1434" t="str">
            <v>英语本科2016</v>
          </cell>
          <cell r="O1434" t="str">
            <v>本科</v>
          </cell>
        </row>
        <row r="1435">
          <cell r="N1435" t="str">
            <v>英语本科2017</v>
          </cell>
          <cell r="O1435" t="str">
            <v>本科</v>
          </cell>
        </row>
        <row r="1436">
          <cell r="N1436" t="str">
            <v>英语第二学士学位2020</v>
          </cell>
          <cell r="O1436" t="str">
            <v>第二学士学位</v>
          </cell>
        </row>
        <row r="1437">
          <cell r="N1437" t="str">
            <v>英语第二学士学位2021</v>
          </cell>
          <cell r="O1437" t="str">
            <v>第二学士学位</v>
          </cell>
        </row>
        <row r="1438">
          <cell r="N1438" t="str">
            <v>英语第二学士学位2022</v>
          </cell>
          <cell r="O1438" t="str">
            <v>第二学士学位</v>
          </cell>
        </row>
        <row r="1439">
          <cell r="N1439" t="str">
            <v>英语第二学士学位2022</v>
          </cell>
          <cell r="O1439" t="str">
            <v>第二学士学位</v>
          </cell>
        </row>
        <row r="1440">
          <cell r="N1440" t="str">
            <v>英语专升本2009</v>
          </cell>
          <cell r="O1440" t="str">
            <v>专升本</v>
          </cell>
        </row>
        <row r="1441">
          <cell r="N1441" t="str">
            <v>英语专升本2010</v>
          </cell>
          <cell r="O1441" t="str">
            <v>专升本</v>
          </cell>
        </row>
        <row r="1442">
          <cell r="N1442" t="str">
            <v>英语专升本2011</v>
          </cell>
          <cell r="O1442" t="str">
            <v>专升本</v>
          </cell>
        </row>
        <row r="1443">
          <cell r="N1443" t="str">
            <v>英语专升本2012</v>
          </cell>
          <cell r="O1443" t="str">
            <v>专升本</v>
          </cell>
        </row>
        <row r="1444">
          <cell r="N1444" t="str">
            <v>应用化学本科2000</v>
          </cell>
          <cell r="O1444" t="str">
            <v>本科</v>
          </cell>
        </row>
        <row r="1445">
          <cell r="N1445" t="str">
            <v>应用化学本科2000</v>
          </cell>
          <cell r="O1445" t="str">
            <v>本科</v>
          </cell>
        </row>
        <row r="1446">
          <cell r="N1446" t="str">
            <v>应用化学本科2001</v>
          </cell>
          <cell r="O1446" t="str">
            <v>本科</v>
          </cell>
        </row>
        <row r="1447">
          <cell r="N1447" t="str">
            <v>应用化学本科2001</v>
          </cell>
          <cell r="O1447" t="str">
            <v>本科</v>
          </cell>
        </row>
        <row r="1448">
          <cell r="N1448" t="str">
            <v>应用化学本科2001</v>
          </cell>
          <cell r="O1448" t="str">
            <v>本科</v>
          </cell>
        </row>
        <row r="1449">
          <cell r="N1449" t="str">
            <v>应用化学本科2002</v>
          </cell>
          <cell r="O1449" t="str">
            <v>本科</v>
          </cell>
        </row>
        <row r="1450">
          <cell r="N1450" t="str">
            <v>应用化学本科2002</v>
          </cell>
          <cell r="O1450" t="str">
            <v>本科</v>
          </cell>
        </row>
        <row r="1451">
          <cell r="N1451" t="str">
            <v>应用化学本科2002</v>
          </cell>
          <cell r="O1451" t="str">
            <v>本科</v>
          </cell>
        </row>
        <row r="1452">
          <cell r="N1452" t="str">
            <v>应用化学本科2003</v>
          </cell>
          <cell r="O1452" t="str">
            <v>本科</v>
          </cell>
        </row>
        <row r="1453">
          <cell r="N1453" t="str">
            <v>应用化学本科2003</v>
          </cell>
          <cell r="O1453" t="str">
            <v>本科</v>
          </cell>
        </row>
        <row r="1454">
          <cell r="N1454" t="str">
            <v>应用化学本科2003</v>
          </cell>
          <cell r="O1454" t="str">
            <v>本科</v>
          </cell>
        </row>
        <row r="1455">
          <cell r="N1455" t="str">
            <v>应用化学本科2004</v>
          </cell>
          <cell r="O1455" t="str">
            <v>本科</v>
          </cell>
        </row>
        <row r="1456">
          <cell r="N1456" t="str">
            <v>应用化学本科2004</v>
          </cell>
          <cell r="O1456" t="str">
            <v>本科</v>
          </cell>
        </row>
        <row r="1457">
          <cell r="N1457" t="str">
            <v>应用化学本科2004</v>
          </cell>
          <cell r="O1457" t="str">
            <v>本科</v>
          </cell>
        </row>
        <row r="1458">
          <cell r="N1458" t="str">
            <v>应用化学本科2005</v>
          </cell>
          <cell r="O1458" t="str">
            <v>本科</v>
          </cell>
        </row>
        <row r="1459">
          <cell r="N1459" t="str">
            <v>应用化学本科2005</v>
          </cell>
          <cell r="O1459" t="str">
            <v>本科</v>
          </cell>
        </row>
        <row r="1460">
          <cell r="N1460" t="str">
            <v>应用化学本科2005</v>
          </cell>
          <cell r="O1460" t="str">
            <v>本科</v>
          </cell>
        </row>
        <row r="1461">
          <cell r="N1461" t="str">
            <v>应用化学本科2006</v>
          </cell>
          <cell r="O1461" t="str">
            <v>本科</v>
          </cell>
        </row>
        <row r="1462">
          <cell r="N1462" t="str">
            <v>应用化学本科2006</v>
          </cell>
          <cell r="O1462" t="str">
            <v>本科</v>
          </cell>
        </row>
        <row r="1463">
          <cell r="N1463" t="str">
            <v>应用化学本科2006</v>
          </cell>
          <cell r="O1463" t="str">
            <v>本科</v>
          </cell>
        </row>
        <row r="1464">
          <cell r="N1464" t="str">
            <v>应用化学本科2007</v>
          </cell>
          <cell r="O1464" t="str">
            <v>本科</v>
          </cell>
        </row>
        <row r="1465">
          <cell r="N1465" t="str">
            <v>应用化学本科2007</v>
          </cell>
          <cell r="O1465" t="str">
            <v>本科</v>
          </cell>
        </row>
        <row r="1466">
          <cell r="N1466" t="str">
            <v>应用化学本科2007</v>
          </cell>
          <cell r="O1466" t="str">
            <v>本科</v>
          </cell>
        </row>
        <row r="1467">
          <cell r="N1467" t="str">
            <v>应用化学本科2008</v>
          </cell>
          <cell r="O1467" t="str">
            <v>本科</v>
          </cell>
        </row>
        <row r="1468">
          <cell r="N1468" t="str">
            <v>应用化学本科2008</v>
          </cell>
          <cell r="O1468" t="str">
            <v>本科</v>
          </cell>
        </row>
        <row r="1469">
          <cell r="N1469" t="str">
            <v>应用化学本科2008</v>
          </cell>
          <cell r="O1469" t="str">
            <v>本科</v>
          </cell>
        </row>
        <row r="1470">
          <cell r="N1470" t="str">
            <v>应用化学本科2009</v>
          </cell>
          <cell r="O1470" t="str">
            <v>本科</v>
          </cell>
        </row>
        <row r="1471">
          <cell r="N1471" t="str">
            <v>应用化学本科2009</v>
          </cell>
          <cell r="O1471" t="str">
            <v>本科</v>
          </cell>
        </row>
        <row r="1472">
          <cell r="N1472" t="str">
            <v>应用化学本科2009</v>
          </cell>
          <cell r="O1472" t="str">
            <v>本科</v>
          </cell>
        </row>
        <row r="1473">
          <cell r="N1473" t="str">
            <v>应用化学本科2010</v>
          </cell>
          <cell r="O1473" t="str">
            <v>本科</v>
          </cell>
        </row>
        <row r="1474">
          <cell r="N1474" t="str">
            <v>应用化学本科2010</v>
          </cell>
          <cell r="O1474" t="str">
            <v>本科</v>
          </cell>
        </row>
        <row r="1475">
          <cell r="N1475" t="str">
            <v>应用化学本科2010</v>
          </cell>
          <cell r="O1475" t="str">
            <v>本科</v>
          </cell>
        </row>
        <row r="1476">
          <cell r="N1476" t="str">
            <v>应用化学本科2011</v>
          </cell>
          <cell r="O1476" t="str">
            <v>本科</v>
          </cell>
        </row>
        <row r="1477">
          <cell r="N1477" t="str">
            <v>应用化学本科2011</v>
          </cell>
          <cell r="O1477" t="str">
            <v>本科</v>
          </cell>
        </row>
        <row r="1478">
          <cell r="N1478" t="str">
            <v>应用化学本科2011</v>
          </cell>
          <cell r="O1478" t="str">
            <v>本科</v>
          </cell>
        </row>
        <row r="1479">
          <cell r="N1479" t="str">
            <v>应用化学本科2012</v>
          </cell>
          <cell r="O1479" t="str">
            <v>本科</v>
          </cell>
        </row>
        <row r="1480">
          <cell r="N1480" t="str">
            <v>应用化学本科2012</v>
          </cell>
          <cell r="O1480" t="str">
            <v>本科</v>
          </cell>
        </row>
        <row r="1481">
          <cell r="N1481" t="str">
            <v>应用化学本科2012</v>
          </cell>
          <cell r="O1481" t="str">
            <v>本科</v>
          </cell>
        </row>
        <row r="1482">
          <cell r="N1482" t="str">
            <v>应用化学本科2013</v>
          </cell>
          <cell r="O1482" t="str">
            <v>本科</v>
          </cell>
        </row>
        <row r="1483">
          <cell r="N1483" t="str">
            <v>应用化学本科2013</v>
          </cell>
          <cell r="O1483" t="str">
            <v>本科</v>
          </cell>
        </row>
        <row r="1484">
          <cell r="N1484" t="str">
            <v>应用化学本科2014</v>
          </cell>
          <cell r="O1484" t="str">
            <v>本科</v>
          </cell>
        </row>
        <row r="1485">
          <cell r="N1485" t="str">
            <v>应用化学本科2014</v>
          </cell>
          <cell r="O1485" t="str">
            <v>本科</v>
          </cell>
        </row>
        <row r="1486">
          <cell r="N1486" t="str">
            <v>应用化学本科2015</v>
          </cell>
          <cell r="O1486" t="str">
            <v>本科</v>
          </cell>
        </row>
        <row r="1487">
          <cell r="N1487" t="str">
            <v>应用化学本科2015</v>
          </cell>
          <cell r="O1487" t="str">
            <v>本科</v>
          </cell>
        </row>
        <row r="1488">
          <cell r="N1488" t="str">
            <v>应用化学本科2016</v>
          </cell>
          <cell r="O1488" t="str">
            <v>本科</v>
          </cell>
        </row>
        <row r="1489">
          <cell r="N1489" t="str">
            <v>应用化学本科2016</v>
          </cell>
          <cell r="O1489" t="str">
            <v>本科</v>
          </cell>
        </row>
        <row r="1490">
          <cell r="N1490" t="str">
            <v>应用化学本科2017</v>
          </cell>
          <cell r="O1490" t="str">
            <v>本科</v>
          </cell>
        </row>
        <row r="1491">
          <cell r="N1491" t="str">
            <v>应用化学本科2017</v>
          </cell>
          <cell r="O1491" t="str">
            <v>本科</v>
          </cell>
        </row>
        <row r="1492">
          <cell r="N1492" t="str">
            <v>应用化学本科2018</v>
          </cell>
          <cell r="O1492" t="str">
            <v>本科</v>
          </cell>
        </row>
        <row r="1493">
          <cell r="N1493" t="str">
            <v>应用化学本科2018</v>
          </cell>
          <cell r="O1493" t="str">
            <v>本科</v>
          </cell>
        </row>
        <row r="1494">
          <cell r="N1494" t="str">
            <v>应用化学本科2019</v>
          </cell>
          <cell r="O1494" t="str">
            <v>本科</v>
          </cell>
        </row>
        <row r="1495">
          <cell r="N1495" t="str">
            <v>应用化学(双培)本科2015</v>
          </cell>
          <cell r="O1495" t="str">
            <v>本科</v>
          </cell>
        </row>
        <row r="1496">
          <cell r="N1496" t="str">
            <v>市场营销本科2000</v>
          </cell>
          <cell r="O1496" t="str">
            <v>本科</v>
          </cell>
        </row>
        <row r="1497">
          <cell r="N1497" t="str">
            <v>市场营销本科2000</v>
          </cell>
          <cell r="O1497" t="str">
            <v>本科</v>
          </cell>
        </row>
        <row r="1498">
          <cell r="N1498" t="str">
            <v>市场营销本科2000</v>
          </cell>
          <cell r="O1498" t="str">
            <v>本科</v>
          </cell>
        </row>
        <row r="1499">
          <cell r="N1499" t="str">
            <v>市场营销本科2003</v>
          </cell>
          <cell r="O1499" t="str">
            <v>本科</v>
          </cell>
        </row>
        <row r="1500">
          <cell r="N1500" t="str">
            <v>市场营销本科2003</v>
          </cell>
          <cell r="O1500" t="str">
            <v>本科</v>
          </cell>
        </row>
        <row r="1501">
          <cell r="N1501" t="str">
            <v>市场营销本科2003</v>
          </cell>
          <cell r="O1501" t="str">
            <v>本科</v>
          </cell>
        </row>
        <row r="1502">
          <cell r="N1502" t="str">
            <v>市场营销本科2004</v>
          </cell>
          <cell r="O1502" t="str">
            <v>本科</v>
          </cell>
        </row>
        <row r="1503">
          <cell r="N1503" t="str">
            <v>市场营销本科2004</v>
          </cell>
          <cell r="O1503" t="str">
            <v>本科</v>
          </cell>
        </row>
        <row r="1504">
          <cell r="N1504" t="str">
            <v>市场营销本科2004</v>
          </cell>
          <cell r="O1504" t="str">
            <v>本科</v>
          </cell>
        </row>
        <row r="1505">
          <cell r="N1505" t="str">
            <v>市场营销本科2005</v>
          </cell>
          <cell r="O1505" t="str">
            <v>本科</v>
          </cell>
        </row>
        <row r="1506">
          <cell r="N1506" t="str">
            <v>市场营销本科2005</v>
          </cell>
          <cell r="O1506" t="str">
            <v>本科</v>
          </cell>
        </row>
        <row r="1507">
          <cell r="N1507" t="str">
            <v>市场营销本科2005</v>
          </cell>
          <cell r="O1507" t="str">
            <v>本科</v>
          </cell>
        </row>
        <row r="1508">
          <cell r="N1508" t="str">
            <v>市场营销本科2006</v>
          </cell>
          <cell r="O1508" t="str">
            <v>本科</v>
          </cell>
        </row>
        <row r="1509">
          <cell r="N1509" t="str">
            <v>市场营销本科2006</v>
          </cell>
          <cell r="O1509" t="str">
            <v>本科</v>
          </cell>
        </row>
        <row r="1510">
          <cell r="N1510" t="str">
            <v>市场营销本科2006</v>
          </cell>
          <cell r="O1510" t="str">
            <v>本科</v>
          </cell>
        </row>
        <row r="1511">
          <cell r="N1511" t="str">
            <v>市场营销本科2007</v>
          </cell>
          <cell r="O1511" t="str">
            <v>本科</v>
          </cell>
        </row>
        <row r="1512">
          <cell r="N1512" t="str">
            <v>市场营销本科2007</v>
          </cell>
          <cell r="O1512" t="str">
            <v>本科</v>
          </cell>
        </row>
        <row r="1513">
          <cell r="N1513" t="str">
            <v>市场营销本科2007</v>
          </cell>
          <cell r="O1513" t="str">
            <v>本科</v>
          </cell>
        </row>
        <row r="1514">
          <cell r="N1514" t="str">
            <v>市场营销本科2008</v>
          </cell>
          <cell r="O1514" t="str">
            <v>本科</v>
          </cell>
        </row>
        <row r="1515">
          <cell r="N1515" t="str">
            <v>市场营销本科2008</v>
          </cell>
          <cell r="O1515" t="str">
            <v>本科</v>
          </cell>
        </row>
        <row r="1516">
          <cell r="N1516" t="str">
            <v>市场营销本科2008</v>
          </cell>
          <cell r="O1516" t="str">
            <v>本科</v>
          </cell>
        </row>
        <row r="1517">
          <cell r="N1517" t="str">
            <v>市场营销本科2009</v>
          </cell>
          <cell r="O1517" t="str">
            <v>本科</v>
          </cell>
        </row>
        <row r="1518">
          <cell r="N1518" t="str">
            <v>市场营销本科2009</v>
          </cell>
          <cell r="O1518" t="str">
            <v>本科</v>
          </cell>
        </row>
        <row r="1519">
          <cell r="N1519" t="str">
            <v>市场营销本科2010</v>
          </cell>
          <cell r="O1519" t="str">
            <v>本科</v>
          </cell>
        </row>
        <row r="1520">
          <cell r="N1520" t="str">
            <v>市场营销本科2010</v>
          </cell>
          <cell r="O1520" t="str">
            <v>本科</v>
          </cell>
        </row>
        <row r="1521">
          <cell r="N1521" t="str">
            <v>市场营销本科2011</v>
          </cell>
          <cell r="O1521" t="str">
            <v>本科</v>
          </cell>
        </row>
        <row r="1522">
          <cell r="N1522" t="str">
            <v>市场营销本科2011</v>
          </cell>
          <cell r="O1522" t="str">
            <v>本科</v>
          </cell>
        </row>
        <row r="1523">
          <cell r="N1523" t="str">
            <v>市场营销本科2012</v>
          </cell>
          <cell r="O1523" t="str">
            <v>本科</v>
          </cell>
        </row>
        <row r="1524">
          <cell r="N1524" t="str">
            <v>市场营销本科2012</v>
          </cell>
          <cell r="O1524" t="str">
            <v>本科</v>
          </cell>
        </row>
        <row r="1525">
          <cell r="N1525" t="str">
            <v>市场营销本科2013</v>
          </cell>
          <cell r="O1525" t="str">
            <v>本科</v>
          </cell>
        </row>
        <row r="1526">
          <cell r="N1526" t="str">
            <v>市场营销本科2013</v>
          </cell>
          <cell r="O1526" t="str">
            <v>本科</v>
          </cell>
        </row>
        <row r="1527">
          <cell r="N1527" t="str">
            <v>市场营销本科2014</v>
          </cell>
          <cell r="O1527" t="str">
            <v>本科</v>
          </cell>
        </row>
        <row r="1528">
          <cell r="N1528" t="str">
            <v>市场营销本科2014</v>
          </cell>
          <cell r="O1528" t="str">
            <v>本科</v>
          </cell>
        </row>
        <row r="1529">
          <cell r="N1529" t="str">
            <v>市场营销本科2015</v>
          </cell>
          <cell r="O1529" t="str">
            <v>本科</v>
          </cell>
        </row>
        <row r="1530">
          <cell r="N1530" t="str">
            <v>市场营销本科2015</v>
          </cell>
          <cell r="O1530" t="str">
            <v>本科</v>
          </cell>
        </row>
        <row r="1531">
          <cell r="N1531" t="str">
            <v>市场营销本科2016</v>
          </cell>
          <cell r="O1531" t="str">
            <v>本科</v>
          </cell>
        </row>
        <row r="1532">
          <cell r="N1532" t="str">
            <v>市场营销本科2016</v>
          </cell>
          <cell r="O1532" t="str">
            <v>本科</v>
          </cell>
        </row>
        <row r="1533">
          <cell r="N1533" t="str">
            <v>市场营销本科2017</v>
          </cell>
          <cell r="O1533" t="str">
            <v>本科</v>
          </cell>
        </row>
        <row r="1534">
          <cell r="N1534" t="str">
            <v>市场营销本科2017</v>
          </cell>
          <cell r="O1534" t="str">
            <v>本科</v>
          </cell>
        </row>
        <row r="1535">
          <cell r="N1535" t="str">
            <v>市场营销本科2018</v>
          </cell>
          <cell r="O1535" t="str">
            <v>本科</v>
          </cell>
        </row>
        <row r="1536">
          <cell r="N1536" t="str">
            <v>市场营销本科2018</v>
          </cell>
          <cell r="O1536" t="str">
            <v>本科</v>
          </cell>
        </row>
        <row r="1537">
          <cell r="N1537" t="str">
            <v>市场营销本科2019</v>
          </cell>
          <cell r="O1537" t="str">
            <v>本科</v>
          </cell>
        </row>
        <row r="1538">
          <cell r="N1538" t="str">
            <v>市场营销本科2020</v>
          </cell>
          <cell r="O1538" t="str">
            <v>本科</v>
          </cell>
        </row>
        <row r="1539">
          <cell r="N1539" t="str">
            <v>市场营销本科2021</v>
          </cell>
          <cell r="O1539" t="str">
            <v>本科</v>
          </cell>
        </row>
        <row r="1540">
          <cell r="N1540" t="str">
            <v>市场营销本科2022</v>
          </cell>
          <cell r="O1540" t="str">
            <v>本科</v>
          </cell>
        </row>
        <row r="1541">
          <cell r="N1541" t="str">
            <v>市场营销本科2022</v>
          </cell>
          <cell r="O1541" t="str">
            <v>本科</v>
          </cell>
        </row>
        <row r="1542">
          <cell r="N1542" t="str">
            <v>市场营销本科1998</v>
          </cell>
          <cell r="O1542" t="str">
            <v>本科</v>
          </cell>
        </row>
        <row r="1543">
          <cell r="N1543" t="str">
            <v>市场营销本科1999</v>
          </cell>
          <cell r="O1543" t="str">
            <v>本科</v>
          </cell>
        </row>
        <row r="1544">
          <cell r="N1544" t="str">
            <v>市场营销本科1999</v>
          </cell>
          <cell r="O1544" t="str">
            <v>本科</v>
          </cell>
        </row>
        <row r="1545">
          <cell r="N1545" t="str">
            <v>市场营销第二学士学位2020</v>
          </cell>
          <cell r="O1545" t="str">
            <v>第二学士学位</v>
          </cell>
        </row>
        <row r="1546">
          <cell r="N1546" t="str">
            <v>市场营销专升本2009</v>
          </cell>
          <cell r="O1546" t="str">
            <v>专升本</v>
          </cell>
        </row>
        <row r="1547">
          <cell r="N1547" t="str">
            <v>市场营销专升本2009</v>
          </cell>
          <cell r="O1547" t="str">
            <v>专升本</v>
          </cell>
        </row>
        <row r="1548">
          <cell r="N1548" t="str">
            <v>市场营销专升本2010</v>
          </cell>
          <cell r="O1548" t="str">
            <v>专升本</v>
          </cell>
        </row>
        <row r="1549">
          <cell r="N1549" t="str">
            <v>市场营销专升本2010</v>
          </cell>
          <cell r="O1549" t="str">
            <v>专升本</v>
          </cell>
        </row>
        <row r="1550">
          <cell r="N1550" t="str">
            <v>市场营销专升本2011</v>
          </cell>
          <cell r="O1550" t="str">
            <v>专升本</v>
          </cell>
        </row>
        <row r="1551">
          <cell r="N1551" t="str">
            <v>市场营销专升本2011</v>
          </cell>
          <cell r="O1551" t="str">
            <v>专升本</v>
          </cell>
        </row>
        <row r="1552">
          <cell r="N1552" t="str">
            <v>市场营销专升本2012</v>
          </cell>
          <cell r="O1552" t="str">
            <v>专升本</v>
          </cell>
        </row>
        <row r="1553">
          <cell r="N1553" t="str">
            <v>市场营销专升本2012</v>
          </cell>
          <cell r="O1553" t="str">
            <v>专升本</v>
          </cell>
        </row>
        <row r="1554">
          <cell r="N1554" t="str">
            <v>市场营销专升本2013</v>
          </cell>
          <cell r="O1554" t="str">
            <v>专升本</v>
          </cell>
        </row>
        <row r="1555">
          <cell r="N1555" t="str">
            <v>市场营销专升本2014</v>
          </cell>
          <cell r="O1555" t="str">
            <v>专升本</v>
          </cell>
        </row>
        <row r="1556">
          <cell r="N1556" t="str">
            <v>市场营销专升本2015</v>
          </cell>
          <cell r="O1556" t="str">
            <v>专升本</v>
          </cell>
        </row>
        <row r="1557">
          <cell r="N1557" t="str">
            <v>市场营销专升本2016</v>
          </cell>
          <cell r="O1557" t="str">
            <v>专升本</v>
          </cell>
        </row>
        <row r="1558">
          <cell r="N1558" t="str">
            <v>市场营销专升本2017</v>
          </cell>
          <cell r="O1558" t="str">
            <v>专升本</v>
          </cell>
        </row>
        <row r="1559">
          <cell r="N1559" t="str">
            <v>市场营销专升本2018</v>
          </cell>
          <cell r="O1559" t="str">
            <v>专升本</v>
          </cell>
        </row>
        <row r="1560">
          <cell r="N1560" t="str">
            <v>市场营销专升本2019</v>
          </cell>
          <cell r="O1560" t="str">
            <v>专升本</v>
          </cell>
        </row>
        <row r="1561">
          <cell r="N1561" t="str">
            <v>市场营销专升本2020</v>
          </cell>
          <cell r="O1561" t="str">
            <v>专升本</v>
          </cell>
        </row>
        <row r="1562">
          <cell r="N1562" t="str">
            <v>市场营销专升本2022</v>
          </cell>
          <cell r="O1562" t="str">
            <v>专升本</v>
          </cell>
        </row>
        <row r="1563">
          <cell r="N1563" t="str">
            <v>市场营销本科2001春</v>
          </cell>
          <cell r="O1563" t="str">
            <v>本科</v>
          </cell>
        </row>
        <row r="1564">
          <cell r="N1564" t="str">
            <v>市场营销本科2001春</v>
          </cell>
          <cell r="O1564" t="str">
            <v>本科</v>
          </cell>
        </row>
        <row r="1565">
          <cell r="N1565" t="str">
            <v>市场营销本科2002春</v>
          </cell>
          <cell r="O1565" t="str">
            <v>本科</v>
          </cell>
        </row>
        <row r="1566">
          <cell r="N1566" t="str">
            <v>市场营销本科2002春</v>
          </cell>
          <cell r="O1566" t="str">
            <v>本科</v>
          </cell>
        </row>
        <row r="1567">
          <cell r="N1567" t="str">
            <v>市场营销本科2002春</v>
          </cell>
          <cell r="O1567" t="str">
            <v>本科</v>
          </cell>
        </row>
        <row r="1568">
          <cell r="N1568" t="str">
            <v>优秀生培养计划本科2008</v>
          </cell>
          <cell r="O1568" t="str">
            <v>本科</v>
          </cell>
        </row>
        <row r="1569">
          <cell r="N1569" t="str">
            <v>优秀生培养计划本科2009</v>
          </cell>
          <cell r="O1569" t="str">
            <v>本科</v>
          </cell>
        </row>
        <row r="1570">
          <cell r="N1570" t="str">
            <v>优秀生培养计划本科2010</v>
          </cell>
          <cell r="O1570" t="str">
            <v>本科</v>
          </cell>
        </row>
        <row r="1571">
          <cell r="N1571" t="str">
            <v>优秀生培养计划本科2011</v>
          </cell>
          <cell r="O1571" t="str">
            <v>本科</v>
          </cell>
        </row>
        <row r="1572">
          <cell r="N1572" t="str">
            <v>优秀生培养计划本科2012</v>
          </cell>
          <cell r="O1572" t="str">
            <v>本科</v>
          </cell>
        </row>
        <row r="1573">
          <cell r="N1573" t="str">
            <v>智慧化工与新材料类本科2022</v>
          </cell>
          <cell r="O1573" t="str">
            <v>本科</v>
          </cell>
        </row>
        <row r="1574">
          <cell r="N1574" t="str">
            <v>智能制造类本科2022</v>
          </cell>
          <cell r="O1574" t="str">
            <v>本科</v>
          </cell>
        </row>
        <row r="1575">
          <cell r="N1575" t="str">
            <v>智能计算类本科2022</v>
          </cell>
          <cell r="O1575" t="str">
            <v>本科</v>
          </cell>
        </row>
        <row r="1576">
          <cell r="N1576" t="str">
            <v>制药工程实验班本科2022</v>
          </cell>
          <cell r="O1576" t="str">
            <v>本科</v>
          </cell>
        </row>
        <row r="1577">
          <cell r="N1577" t="str">
            <v>（研）控制科学与工程硕士研究生2021</v>
          </cell>
          <cell r="O1577" t="str">
            <v>硕士研究生</v>
          </cell>
        </row>
        <row r="1578">
          <cell r="N1578" t="str">
            <v>（研）材料与化工硕士研究生2021</v>
          </cell>
          <cell r="O1578" t="str">
            <v>硕士研究生</v>
          </cell>
        </row>
        <row r="1579">
          <cell r="N1579" t="str">
            <v>（研）控制科学与工程硕士研究生2022</v>
          </cell>
          <cell r="O1579" t="str">
            <v>硕士研究生</v>
          </cell>
        </row>
        <row r="1580">
          <cell r="N1580" t="str">
            <v>（研）材料与化工硕士研究生2022</v>
          </cell>
          <cell r="O1580" t="str">
            <v>硕士研究生</v>
          </cell>
        </row>
        <row r="1581">
          <cell r="N1581" t="str">
            <v>自动化本科2000</v>
          </cell>
          <cell r="O1581" t="str">
            <v>本科</v>
          </cell>
        </row>
        <row r="1582">
          <cell r="N1582" t="str">
            <v>自动化本科2000</v>
          </cell>
          <cell r="O1582" t="str">
            <v>本科</v>
          </cell>
        </row>
        <row r="1583">
          <cell r="N1583" t="str">
            <v>自动化本科2003</v>
          </cell>
          <cell r="O1583" t="str">
            <v>本科</v>
          </cell>
        </row>
        <row r="1584">
          <cell r="N1584" t="str">
            <v>自动化本科2003</v>
          </cell>
          <cell r="O1584" t="str">
            <v>本科</v>
          </cell>
        </row>
        <row r="1585">
          <cell r="N1585" t="str">
            <v>自动化本科2003</v>
          </cell>
          <cell r="O1585" t="str">
            <v>本科</v>
          </cell>
        </row>
        <row r="1586">
          <cell r="N1586" t="str">
            <v>自动化本科2004</v>
          </cell>
          <cell r="O1586" t="str">
            <v>本科</v>
          </cell>
        </row>
        <row r="1587">
          <cell r="N1587" t="str">
            <v>自动化本科2004</v>
          </cell>
          <cell r="O1587" t="str">
            <v>本科</v>
          </cell>
        </row>
        <row r="1588">
          <cell r="N1588" t="str">
            <v>自动化本科2004</v>
          </cell>
          <cell r="O1588" t="str">
            <v>本科</v>
          </cell>
        </row>
        <row r="1589">
          <cell r="N1589" t="str">
            <v>自动化本科2005</v>
          </cell>
          <cell r="O1589" t="str">
            <v>本科</v>
          </cell>
        </row>
        <row r="1590">
          <cell r="N1590" t="str">
            <v>自动化本科2005</v>
          </cell>
          <cell r="O1590" t="str">
            <v>本科</v>
          </cell>
        </row>
        <row r="1591">
          <cell r="N1591" t="str">
            <v>自动化本科2005</v>
          </cell>
          <cell r="O1591" t="str">
            <v>本科</v>
          </cell>
        </row>
        <row r="1592">
          <cell r="N1592" t="str">
            <v>自动化本科2006</v>
          </cell>
          <cell r="O1592" t="str">
            <v>本科</v>
          </cell>
        </row>
        <row r="1593">
          <cell r="N1593" t="str">
            <v>自动化本科2006</v>
          </cell>
          <cell r="O1593" t="str">
            <v>本科</v>
          </cell>
        </row>
        <row r="1594">
          <cell r="N1594" t="str">
            <v>自动化本科2006</v>
          </cell>
          <cell r="O1594" t="str">
            <v>本科</v>
          </cell>
        </row>
        <row r="1595">
          <cell r="N1595" t="str">
            <v>自动化本科2007</v>
          </cell>
          <cell r="O1595" t="str">
            <v>本科</v>
          </cell>
        </row>
        <row r="1596">
          <cell r="N1596" t="str">
            <v>自动化本科2007</v>
          </cell>
          <cell r="O1596" t="str">
            <v>本科</v>
          </cell>
        </row>
        <row r="1597">
          <cell r="N1597" t="str">
            <v>自动化本科2007</v>
          </cell>
          <cell r="O1597" t="str">
            <v>本科</v>
          </cell>
        </row>
        <row r="1598">
          <cell r="N1598" t="str">
            <v>自动化本科2008</v>
          </cell>
          <cell r="O1598" t="str">
            <v>本科</v>
          </cell>
        </row>
        <row r="1599">
          <cell r="N1599" t="str">
            <v>自动化本科2008</v>
          </cell>
          <cell r="O1599" t="str">
            <v>本科</v>
          </cell>
        </row>
        <row r="1600">
          <cell r="N1600" t="str">
            <v>自动化本科2008</v>
          </cell>
          <cell r="O1600" t="str">
            <v>本科</v>
          </cell>
        </row>
        <row r="1601">
          <cell r="N1601" t="str">
            <v>自动化本科2009</v>
          </cell>
          <cell r="O1601" t="str">
            <v>本科</v>
          </cell>
        </row>
        <row r="1602">
          <cell r="N1602" t="str">
            <v>自动化本科2009</v>
          </cell>
          <cell r="O1602" t="str">
            <v>本科</v>
          </cell>
        </row>
        <row r="1603">
          <cell r="N1603" t="str">
            <v>自动化本科2009</v>
          </cell>
          <cell r="O1603" t="str">
            <v>本科</v>
          </cell>
        </row>
        <row r="1604">
          <cell r="N1604" t="str">
            <v>自动化(卓越)本科2010</v>
          </cell>
          <cell r="O1604" t="str">
            <v>本科</v>
          </cell>
        </row>
        <row r="1605">
          <cell r="N1605" t="str">
            <v>自动化(卓越)本科2010</v>
          </cell>
          <cell r="O1605" t="str">
            <v>本科</v>
          </cell>
        </row>
        <row r="1606">
          <cell r="N1606" t="str">
            <v>自动化(卓越)本科2010</v>
          </cell>
          <cell r="O1606" t="str">
            <v>本科</v>
          </cell>
        </row>
        <row r="1607">
          <cell r="N1607" t="str">
            <v>自动化本科2011</v>
          </cell>
          <cell r="O1607" t="str">
            <v>本科</v>
          </cell>
        </row>
        <row r="1608">
          <cell r="N1608" t="str">
            <v>自动化本科2011</v>
          </cell>
          <cell r="O1608" t="str">
            <v>本科</v>
          </cell>
        </row>
        <row r="1609">
          <cell r="N1609" t="str">
            <v>自动化本科2011</v>
          </cell>
          <cell r="O1609" t="str">
            <v>本科</v>
          </cell>
        </row>
        <row r="1610">
          <cell r="N1610" t="str">
            <v>自动化本科2012</v>
          </cell>
          <cell r="O1610" t="str">
            <v>本科</v>
          </cell>
        </row>
        <row r="1611">
          <cell r="N1611" t="str">
            <v>自动化本科2012</v>
          </cell>
          <cell r="O1611" t="str">
            <v>本科</v>
          </cell>
        </row>
        <row r="1612">
          <cell r="N1612" t="str">
            <v>自动化本科2012</v>
          </cell>
          <cell r="O1612" t="str">
            <v>本科</v>
          </cell>
        </row>
        <row r="1613">
          <cell r="N1613" t="str">
            <v>自动化本科2013</v>
          </cell>
          <cell r="O1613" t="str">
            <v>本科</v>
          </cell>
        </row>
        <row r="1614">
          <cell r="N1614" t="str">
            <v>自动化本科2013</v>
          </cell>
          <cell r="O1614" t="str">
            <v>本科</v>
          </cell>
        </row>
        <row r="1615">
          <cell r="N1615" t="str">
            <v>自动化本科2013</v>
          </cell>
          <cell r="O1615" t="str">
            <v>本科</v>
          </cell>
        </row>
        <row r="1616">
          <cell r="N1616" t="str">
            <v>自动化本科2014</v>
          </cell>
          <cell r="O1616" t="str">
            <v>本科</v>
          </cell>
        </row>
        <row r="1617">
          <cell r="N1617" t="str">
            <v>自动化本科2014</v>
          </cell>
          <cell r="O1617" t="str">
            <v>本科</v>
          </cell>
        </row>
        <row r="1618">
          <cell r="N1618" t="str">
            <v>自动化本科2014</v>
          </cell>
          <cell r="O1618" t="str">
            <v>本科</v>
          </cell>
        </row>
        <row r="1619">
          <cell r="N1619" t="str">
            <v>自动化本科2015</v>
          </cell>
          <cell r="O1619" t="str">
            <v>本科</v>
          </cell>
        </row>
        <row r="1620">
          <cell r="N1620" t="str">
            <v>自动化本科2015</v>
          </cell>
          <cell r="O1620" t="str">
            <v>本科</v>
          </cell>
        </row>
        <row r="1621">
          <cell r="N1621" t="str">
            <v>自动化本科2015</v>
          </cell>
          <cell r="O1621" t="str">
            <v>本科</v>
          </cell>
        </row>
        <row r="1622">
          <cell r="N1622" t="str">
            <v>自动化本科2016</v>
          </cell>
          <cell r="O1622" t="str">
            <v>本科</v>
          </cell>
        </row>
        <row r="1623">
          <cell r="N1623" t="str">
            <v>自动化本科2016</v>
          </cell>
          <cell r="O1623" t="str">
            <v>本科</v>
          </cell>
        </row>
        <row r="1624">
          <cell r="N1624" t="str">
            <v>自动化本科2016</v>
          </cell>
          <cell r="O1624" t="str">
            <v>本科</v>
          </cell>
        </row>
        <row r="1625">
          <cell r="N1625" t="str">
            <v>自动化本科2017</v>
          </cell>
          <cell r="O1625" t="str">
            <v>本科</v>
          </cell>
        </row>
        <row r="1626">
          <cell r="N1626" t="str">
            <v>自动化本科2017</v>
          </cell>
          <cell r="O1626" t="str">
            <v>本科</v>
          </cell>
        </row>
        <row r="1627">
          <cell r="N1627" t="str">
            <v>自动化本科2017</v>
          </cell>
          <cell r="O1627" t="str">
            <v>本科</v>
          </cell>
        </row>
        <row r="1628">
          <cell r="N1628" t="str">
            <v>自动化本科2018</v>
          </cell>
          <cell r="O1628" t="str">
            <v>本科</v>
          </cell>
        </row>
        <row r="1629">
          <cell r="N1629" t="str">
            <v>自动化本科2018</v>
          </cell>
          <cell r="O1629" t="str">
            <v>本科</v>
          </cell>
        </row>
        <row r="1630">
          <cell r="N1630" t="str">
            <v>自动化本科2018</v>
          </cell>
          <cell r="O1630" t="str">
            <v>本科</v>
          </cell>
        </row>
        <row r="1631">
          <cell r="N1631" t="str">
            <v>自动化本科2019</v>
          </cell>
          <cell r="O1631" t="str">
            <v>本科</v>
          </cell>
        </row>
        <row r="1632">
          <cell r="N1632" t="str">
            <v>自动化本科2019</v>
          </cell>
          <cell r="O1632" t="str">
            <v>本科</v>
          </cell>
        </row>
        <row r="1633">
          <cell r="N1633" t="str">
            <v>自动化本科2019</v>
          </cell>
          <cell r="O1633" t="str">
            <v>本科</v>
          </cell>
        </row>
        <row r="1634">
          <cell r="N1634" t="str">
            <v>自动化本科2020</v>
          </cell>
          <cell r="O1634" t="str">
            <v>本科</v>
          </cell>
        </row>
        <row r="1635">
          <cell r="N1635" t="str">
            <v>自动化本科2020</v>
          </cell>
          <cell r="O1635" t="str">
            <v>本科</v>
          </cell>
        </row>
        <row r="1636">
          <cell r="N1636" t="str">
            <v>自动化本科2020</v>
          </cell>
          <cell r="O1636" t="str">
            <v>本科</v>
          </cell>
        </row>
        <row r="1637">
          <cell r="N1637" t="str">
            <v>自动化本科2021</v>
          </cell>
          <cell r="O1637" t="str">
            <v>本科</v>
          </cell>
        </row>
        <row r="1638">
          <cell r="N1638" t="str">
            <v>自动化本科2021</v>
          </cell>
          <cell r="O1638" t="str">
            <v>本科</v>
          </cell>
        </row>
        <row r="1639">
          <cell r="N1639" t="str">
            <v>自动化本科2021</v>
          </cell>
          <cell r="O1639" t="str">
            <v>本科</v>
          </cell>
        </row>
        <row r="1640">
          <cell r="N1640" t="str">
            <v>自动化本科2022</v>
          </cell>
          <cell r="O1640" t="str">
            <v>本科</v>
          </cell>
        </row>
        <row r="1641">
          <cell r="N1641" t="str">
            <v>自动化本科2022</v>
          </cell>
          <cell r="O1641" t="str">
            <v>本科</v>
          </cell>
        </row>
        <row r="1642">
          <cell r="N1642" t="str">
            <v>自动化本科2022</v>
          </cell>
          <cell r="O1642" t="str">
            <v>本科</v>
          </cell>
        </row>
        <row r="1643">
          <cell r="N1643" t="str">
            <v>工业自动化本科1997</v>
          </cell>
          <cell r="O1643" t="str">
            <v>本科</v>
          </cell>
        </row>
        <row r="1644">
          <cell r="N1644" t="str">
            <v>工业自动化本科1997</v>
          </cell>
          <cell r="O1644" t="str">
            <v>本科</v>
          </cell>
        </row>
        <row r="1645">
          <cell r="N1645" t="str">
            <v>工业自动化本科1998</v>
          </cell>
          <cell r="O1645" t="str">
            <v>本科</v>
          </cell>
        </row>
        <row r="1646">
          <cell r="N1646" t="str">
            <v>工业自动化本科1998</v>
          </cell>
          <cell r="O1646" t="str">
            <v>本科</v>
          </cell>
        </row>
        <row r="1647">
          <cell r="N1647" t="str">
            <v>自动化本科1999</v>
          </cell>
          <cell r="O1647" t="str">
            <v>本科</v>
          </cell>
        </row>
        <row r="1648">
          <cell r="N1648" t="str">
            <v>自动化本科1999</v>
          </cell>
          <cell r="O1648" t="str">
            <v>本科</v>
          </cell>
        </row>
        <row r="1649">
          <cell r="N1649" t="str">
            <v>自动化本科1999</v>
          </cell>
          <cell r="O1649" t="str">
            <v>本科</v>
          </cell>
        </row>
        <row r="1650">
          <cell r="N1650" t="str">
            <v>自动化(卓越)本科2008</v>
          </cell>
          <cell r="O1650" t="str">
            <v>本科</v>
          </cell>
        </row>
        <row r="1651">
          <cell r="N1651" t="str">
            <v>自动化(卓越)本科2009</v>
          </cell>
          <cell r="O1651" t="str">
            <v>本科</v>
          </cell>
        </row>
        <row r="1652">
          <cell r="N1652" t="str">
            <v>自动化本科2001春</v>
          </cell>
          <cell r="O1652" t="str">
            <v>本科</v>
          </cell>
        </row>
        <row r="1653">
          <cell r="N1653" t="str">
            <v>自动化本科2001春</v>
          </cell>
          <cell r="O1653" t="str">
            <v>本科</v>
          </cell>
        </row>
        <row r="1654">
          <cell r="N1654" t="str">
            <v>自动化本科2001春</v>
          </cell>
          <cell r="O1654" t="str">
            <v>本科</v>
          </cell>
        </row>
        <row r="1655">
          <cell r="N1655" t="str">
            <v>自动化本科2001春</v>
          </cell>
          <cell r="O1655" t="str">
            <v>本科</v>
          </cell>
        </row>
        <row r="1656">
          <cell r="N1656" t="str">
            <v>自动化本科2002春</v>
          </cell>
          <cell r="O1656" t="str">
            <v>本科</v>
          </cell>
        </row>
        <row r="1657">
          <cell r="N1657" t="str">
            <v>自动化本科2002春</v>
          </cell>
          <cell r="O1657" t="str">
            <v>本科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52"/>
  <sheetViews>
    <sheetView tabSelected="1" topLeftCell="I1" zoomScale="115" zoomScaleNormal="115" workbookViewId="0">
      <pane ySplit="2" topLeftCell="A3" activePane="bottomLeft" state="frozen"/>
      <selection pane="bottomLeft" activeCell="AH9" sqref="AH9"/>
    </sheetView>
  </sheetViews>
  <sheetFormatPr defaultColWidth="8.88671875" defaultRowHeight="13.8" x14ac:dyDescent="0.25"/>
  <cols>
    <col min="1" max="1" width="14.88671875" style="45" hidden="1" customWidth="1"/>
    <col min="2" max="2" width="8.6640625" style="46" hidden="1" customWidth="1"/>
    <col min="3" max="3" width="13.109375" style="45" hidden="1" customWidth="1"/>
    <col min="4" max="4" width="22.6640625" style="45" hidden="1" customWidth="1"/>
    <col min="5" max="5" width="10.77734375" style="45" hidden="1" customWidth="1"/>
    <col min="6" max="6" width="10.5546875" style="45" hidden="1" customWidth="1"/>
    <col min="7" max="8" width="6.21875" style="47" hidden="1" customWidth="1"/>
    <col min="9" max="9" width="7.88671875" style="1" customWidth="1"/>
    <col min="10" max="10" width="4.88671875" style="1" customWidth="1"/>
    <col min="11" max="11" width="13.33203125" style="48" customWidth="1"/>
    <col min="12" max="32" width="3.109375" customWidth="1"/>
    <col min="33" max="33" width="28.88671875" style="49" customWidth="1"/>
    <col min="34" max="34" width="38.6640625" style="49" customWidth="1"/>
  </cols>
  <sheetData>
    <row r="1" spans="1:34" ht="34.049999999999997" customHeight="1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</row>
    <row r="2" spans="1:34" ht="27.6" x14ac:dyDescent="0.25">
      <c r="A2" s="50" t="s">
        <v>1</v>
      </c>
      <c r="B2" s="51" t="s">
        <v>2</v>
      </c>
      <c r="C2" s="50" t="s">
        <v>3</v>
      </c>
      <c r="D2" s="50" t="s">
        <v>4</v>
      </c>
      <c r="E2" s="52" t="str">
        <f>VLOOKUP(D2,'[2]result--班级信息'!$N$1:$O$65536,2,FALSE)</f>
        <v>学生类别</v>
      </c>
      <c r="F2" s="50" t="s">
        <v>5</v>
      </c>
      <c r="G2" s="53" t="s">
        <v>6</v>
      </c>
      <c r="H2" s="53" t="s">
        <v>7</v>
      </c>
      <c r="I2" s="58" t="s">
        <v>1</v>
      </c>
      <c r="J2" s="59" t="s">
        <v>2</v>
      </c>
      <c r="K2" s="59" t="s">
        <v>8</v>
      </c>
      <c r="L2" s="59">
        <v>0</v>
      </c>
      <c r="M2" s="59">
        <v>1</v>
      </c>
      <c r="N2" s="59">
        <v>2</v>
      </c>
      <c r="O2" s="59">
        <v>3</v>
      </c>
      <c r="P2" s="59">
        <v>4</v>
      </c>
      <c r="Q2" s="59">
        <v>5</v>
      </c>
      <c r="R2" s="59">
        <v>6</v>
      </c>
      <c r="S2" s="59">
        <v>7</v>
      </c>
      <c r="T2" s="59">
        <v>8</v>
      </c>
      <c r="U2" s="59">
        <v>9</v>
      </c>
      <c r="V2" s="66">
        <v>10</v>
      </c>
      <c r="W2" s="66">
        <v>11</v>
      </c>
      <c r="X2" s="66">
        <v>12</v>
      </c>
      <c r="Y2" s="66">
        <v>13</v>
      </c>
      <c r="Z2" s="66">
        <v>14</v>
      </c>
      <c r="AA2" s="66">
        <v>15</v>
      </c>
      <c r="AB2" s="66">
        <v>16</v>
      </c>
      <c r="AC2" s="66">
        <v>17</v>
      </c>
      <c r="AD2" s="66">
        <v>18</v>
      </c>
      <c r="AE2" s="66">
        <v>19</v>
      </c>
      <c r="AF2" s="66">
        <v>20</v>
      </c>
      <c r="AG2" s="59" t="s">
        <v>9</v>
      </c>
    </row>
    <row r="3" spans="1:34" s="95" customFormat="1" ht="43.2" x14ac:dyDescent="0.25">
      <c r="A3" s="119" t="s">
        <v>127</v>
      </c>
      <c r="B3" s="120">
        <v>2020</v>
      </c>
      <c r="C3" s="119" t="s">
        <v>128</v>
      </c>
      <c r="D3" s="119" t="s">
        <v>129</v>
      </c>
      <c r="E3" s="119" t="str">
        <f>VLOOKUP(D3,'[2]result--班级信息'!$N$1:$O$65536,2,FALSE)</f>
        <v>本科</v>
      </c>
      <c r="F3" s="119" t="s">
        <v>130</v>
      </c>
      <c r="G3" s="121">
        <f>VLOOKUP(D3,Sheet1!A:C,3,FALSE)</f>
        <v>2</v>
      </c>
      <c r="H3" s="121">
        <f>VLOOKUP(D3,Sheet1!A:B,2,FALSE)</f>
        <v>65</v>
      </c>
      <c r="I3" s="122" t="s">
        <v>131</v>
      </c>
      <c r="J3" s="122" t="s">
        <v>15</v>
      </c>
      <c r="K3" s="123" t="s">
        <v>132</v>
      </c>
      <c r="L3" s="124"/>
      <c r="M3" s="120" t="s">
        <v>18</v>
      </c>
      <c r="N3" s="120" t="s">
        <v>18</v>
      </c>
      <c r="O3" s="120" t="s">
        <v>18</v>
      </c>
      <c r="P3" s="123" t="s">
        <v>17</v>
      </c>
      <c r="Q3" s="123" t="s">
        <v>17</v>
      </c>
      <c r="R3" s="123" t="s">
        <v>17</v>
      </c>
      <c r="S3" s="123" t="s">
        <v>17</v>
      </c>
      <c r="T3" s="123" t="s">
        <v>17</v>
      </c>
      <c r="U3" s="123" t="s">
        <v>17</v>
      </c>
      <c r="V3" s="125" t="s">
        <v>17</v>
      </c>
      <c r="W3" s="125" t="s">
        <v>17</v>
      </c>
      <c r="X3" s="125" t="s">
        <v>17</v>
      </c>
      <c r="Y3" s="125" t="s">
        <v>17</v>
      </c>
      <c r="Z3" s="125" t="s">
        <v>17</v>
      </c>
      <c r="AA3" s="125" t="s">
        <v>19</v>
      </c>
      <c r="AB3" s="125" t="s">
        <v>19</v>
      </c>
      <c r="AC3" s="125" t="s">
        <v>19</v>
      </c>
      <c r="AD3" s="125" t="s">
        <v>19</v>
      </c>
      <c r="AE3" s="125"/>
      <c r="AF3" s="125"/>
      <c r="AG3" s="126" t="s">
        <v>878</v>
      </c>
      <c r="AH3" s="134" t="s">
        <v>879</v>
      </c>
    </row>
    <row r="4" spans="1:34" s="95" customFormat="1" ht="28.8" x14ac:dyDescent="0.25">
      <c r="A4" s="54" t="s">
        <v>10</v>
      </c>
      <c r="B4" s="55">
        <v>2022</v>
      </c>
      <c r="C4" s="54" t="s">
        <v>11</v>
      </c>
      <c r="D4" s="54" t="s">
        <v>155</v>
      </c>
      <c r="E4" s="54" t="s">
        <v>156</v>
      </c>
      <c r="F4" s="54" t="s">
        <v>157</v>
      </c>
      <c r="G4" s="56">
        <f>VLOOKUP(D4,Sheet1!A:C,3,FALSE)</f>
        <v>2</v>
      </c>
      <c r="H4" s="56">
        <f>VLOOKUP(D4,Sheet1!A:B,2,FALSE)</f>
        <v>45</v>
      </c>
      <c r="I4" s="122" t="s">
        <v>14</v>
      </c>
      <c r="J4" s="122" t="s">
        <v>158</v>
      </c>
      <c r="K4" s="123" t="s">
        <v>159</v>
      </c>
      <c r="L4" s="119"/>
      <c r="M4" s="123" t="s">
        <v>17</v>
      </c>
      <c r="N4" s="123" t="s">
        <v>17</v>
      </c>
      <c r="O4" s="123" t="s">
        <v>17</v>
      </c>
      <c r="P4" s="123" t="s">
        <v>17</v>
      </c>
      <c r="Q4" s="123" t="s">
        <v>17</v>
      </c>
      <c r="R4" s="123" t="s">
        <v>17</v>
      </c>
      <c r="S4" s="123" t="s">
        <v>17</v>
      </c>
      <c r="T4" s="123" t="s">
        <v>17</v>
      </c>
      <c r="U4" s="123" t="s">
        <v>17</v>
      </c>
      <c r="V4" s="125" t="s">
        <v>17</v>
      </c>
      <c r="W4" s="125" t="s">
        <v>17</v>
      </c>
      <c r="X4" s="125" t="s">
        <v>17</v>
      </c>
      <c r="Y4" s="125" t="s">
        <v>17</v>
      </c>
      <c r="Z4" s="125" t="s">
        <v>17</v>
      </c>
      <c r="AA4" s="125" t="s">
        <v>17</v>
      </c>
      <c r="AB4" s="125" t="s">
        <v>17</v>
      </c>
      <c r="AC4" s="120" t="s">
        <v>19</v>
      </c>
      <c r="AD4" s="120" t="s">
        <v>19</v>
      </c>
      <c r="AE4" s="125"/>
      <c r="AF4" s="125"/>
      <c r="AG4" s="126" t="s">
        <v>880</v>
      </c>
      <c r="AH4" s="134" t="s">
        <v>879</v>
      </c>
    </row>
    <row r="5" spans="1:34" s="95" customFormat="1" ht="57.6" x14ac:dyDescent="0.25">
      <c r="A5" s="54" t="s">
        <v>100</v>
      </c>
      <c r="B5" s="55">
        <v>2021</v>
      </c>
      <c r="C5" s="54" t="s">
        <v>106</v>
      </c>
      <c r="D5" s="54" t="s">
        <v>249</v>
      </c>
      <c r="E5" s="54" t="str">
        <f>VLOOKUP(D5,'[2]result--班级信息'!$N$1:$O$65536,2,FALSE)</f>
        <v>本科</v>
      </c>
      <c r="F5" s="54" t="s">
        <v>250</v>
      </c>
      <c r="G5" s="56">
        <f>VLOOKUP(D5,Sheet1!A:C,3,FALSE)</f>
        <v>3</v>
      </c>
      <c r="H5" s="56">
        <f>VLOOKUP(D5,Sheet1!A:B,2,FALSE)</f>
        <v>92</v>
      </c>
      <c r="I5" s="122" t="s">
        <v>104</v>
      </c>
      <c r="J5" s="122" t="s">
        <v>194</v>
      </c>
      <c r="K5" s="123" t="s">
        <v>251</v>
      </c>
      <c r="L5" s="124"/>
      <c r="M5" s="128" t="s">
        <v>18</v>
      </c>
      <c r="N5" s="124" t="s">
        <v>17</v>
      </c>
      <c r="O5" s="124" t="s">
        <v>17</v>
      </c>
      <c r="P5" s="124" t="s">
        <v>17</v>
      </c>
      <c r="Q5" s="124" t="s">
        <v>17</v>
      </c>
      <c r="R5" s="124" t="s">
        <v>17</v>
      </c>
      <c r="S5" s="124" t="s">
        <v>17</v>
      </c>
      <c r="T5" s="124" t="s">
        <v>17</v>
      </c>
      <c r="U5" s="124" t="s">
        <v>17</v>
      </c>
      <c r="V5" s="121" t="s">
        <v>17</v>
      </c>
      <c r="W5" s="121" t="s">
        <v>17</v>
      </c>
      <c r="X5" s="121" t="s">
        <v>17</v>
      </c>
      <c r="Y5" s="121" t="s">
        <v>17</v>
      </c>
      <c r="Z5" s="121" t="s">
        <v>17</v>
      </c>
      <c r="AA5" s="121" t="s">
        <v>17</v>
      </c>
      <c r="AB5" s="121" t="s">
        <v>17</v>
      </c>
      <c r="AC5" s="121" t="s">
        <v>46</v>
      </c>
      <c r="AD5" s="121" t="s">
        <v>46</v>
      </c>
      <c r="AE5" s="125" t="s">
        <v>19</v>
      </c>
      <c r="AF5" s="125" t="s">
        <v>19</v>
      </c>
      <c r="AG5" s="126" t="s">
        <v>863</v>
      </c>
      <c r="AH5" s="134" t="s">
        <v>876</v>
      </c>
    </row>
    <row r="6" spans="1:34" s="95" customFormat="1" ht="57.6" x14ac:dyDescent="0.25">
      <c r="A6" s="100" t="s">
        <v>21</v>
      </c>
      <c r="B6" s="98">
        <v>2022</v>
      </c>
      <c r="C6" s="100" t="s">
        <v>37</v>
      </c>
      <c r="D6" s="100" t="s">
        <v>295</v>
      </c>
      <c r="E6" s="100" t="str">
        <f>VLOOKUP(D6,'[2]result--班级信息'!$N$1:$O$65536,2,FALSE)</f>
        <v>本科</v>
      </c>
      <c r="F6" s="100" t="s">
        <v>296</v>
      </c>
      <c r="G6" s="93">
        <f>VLOOKUP(D6,Sheet1!A:C,3,FALSE)</f>
        <v>2</v>
      </c>
      <c r="H6" s="93">
        <f>VLOOKUP(D6,Sheet1!A:B,2,FALSE)</f>
        <v>51</v>
      </c>
      <c r="I6" s="122" t="s">
        <v>25</v>
      </c>
      <c r="J6" s="122" t="s">
        <v>158</v>
      </c>
      <c r="K6" s="123" t="s">
        <v>297</v>
      </c>
      <c r="L6" s="124"/>
      <c r="M6" s="123" t="s">
        <v>17</v>
      </c>
      <c r="N6" s="123" t="s">
        <v>17</v>
      </c>
      <c r="O6" s="123" t="s">
        <v>17</v>
      </c>
      <c r="P6" s="123" t="s">
        <v>17</v>
      </c>
      <c r="Q6" s="123" t="s">
        <v>17</v>
      </c>
      <c r="R6" s="123" t="s">
        <v>17</v>
      </c>
      <c r="S6" s="123" t="s">
        <v>17</v>
      </c>
      <c r="T6" s="123" t="s">
        <v>17</v>
      </c>
      <c r="U6" s="123" t="s">
        <v>17</v>
      </c>
      <c r="V6" s="125" t="s">
        <v>17</v>
      </c>
      <c r="W6" s="125" t="s">
        <v>17</v>
      </c>
      <c r="X6" s="125" t="s">
        <v>17</v>
      </c>
      <c r="Y6" s="125" t="s">
        <v>17</v>
      </c>
      <c r="Z6" s="125" t="s">
        <v>17</v>
      </c>
      <c r="AA6" s="125" t="s">
        <v>17</v>
      </c>
      <c r="AB6" s="125" t="s">
        <v>17</v>
      </c>
      <c r="AC6" s="121" t="s">
        <v>46</v>
      </c>
      <c r="AD6" s="125" t="s">
        <v>19</v>
      </c>
      <c r="AE6" s="125" t="s">
        <v>19</v>
      </c>
      <c r="AF6" s="125"/>
      <c r="AG6" s="126" t="s">
        <v>881</v>
      </c>
      <c r="AH6" s="134" t="s">
        <v>879</v>
      </c>
    </row>
    <row r="7" spans="1:34" s="95" customFormat="1" ht="57.6" x14ac:dyDescent="0.25">
      <c r="A7" s="54" t="s">
        <v>100</v>
      </c>
      <c r="B7" s="55">
        <v>2022</v>
      </c>
      <c r="C7" s="54"/>
      <c r="D7" s="54"/>
      <c r="E7" s="54"/>
      <c r="F7" s="54"/>
      <c r="G7" s="56">
        <v>1</v>
      </c>
      <c r="H7" s="56">
        <v>2</v>
      </c>
      <c r="I7" s="122" t="s">
        <v>104</v>
      </c>
      <c r="J7" s="122" t="s">
        <v>158</v>
      </c>
      <c r="K7" s="123" t="s">
        <v>350</v>
      </c>
      <c r="L7" s="124"/>
      <c r="M7" s="123" t="s">
        <v>17</v>
      </c>
      <c r="N7" s="123" t="s">
        <v>17</v>
      </c>
      <c r="O7" s="123" t="s">
        <v>17</v>
      </c>
      <c r="P7" s="123" t="s">
        <v>17</v>
      </c>
      <c r="Q7" s="123" t="s">
        <v>17</v>
      </c>
      <c r="R7" s="123" t="s">
        <v>17</v>
      </c>
      <c r="S7" s="123" t="s">
        <v>17</v>
      </c>
      <c r="T7" s="123" t="s">
        <v>17</v>
      </c>
      <c r="U7" s="123" t="s">
        <v>17</v>
      </c>
      <c r="V7" s="125" t="s">
        <v>17</v>
      </c>
      <c r="W7" s="125" t="s">
        <v>17</v>
      </c>
      <c r="X7" s="125" t="s">
        <v>17</v>
      </c>
      <c r="Y7" s="125" t="s">
        <v>17</v>
      </c>
      <c r="Z7" s="125" t="s">
        <v>17</v>
      </c>
      <c r="AA7" s="125" t="s">
        <v>17</v>
      </c>
      <c r="AB7" s="125" t="s">
        <v>17</v>
      </c>
      <c r="AC7" s="121" t="s">
        <v>46</v>
      </c>
      <c r="AD7" s="121" t="s">
        <v>46</v>
      </c>
      <c r="AE7" s="120" t="s">
        <v>18</v>
      </c>
      <c r="AF7" s="120" t="s">
        <v>18</v>
      </c>
      <c r="AG7" s="126" t="s">
        <v>351</v>
      </c>
      <c r="AH7" s="134" t="s">
        <v>877</v>
      </c>
    </row>
    <row r="8" spans="1:34" s="95" customFormat="1" ht="28.8" x14ac:dyDescent="0.25">
      <c r="A8" s="54" t="s">
        <v>83</v>
      </c>
      <c r="B8" s="55">
        <v>2023</v>
      </c>
      <c r="C8" s="54" t="s">
        <v>166</v>
      </c>
      <c r="D8" s="54" t="s">
        <v>422</v>
      </c>
      <c r="E8" s="54" t="s">
        <v>378</v>
      </c>
      <c r="F8" s="54" t="s">
        <v>423</v>
      </c>
      <c r="G8" s="56" t="e">
        <f>VLOOKUP(D8,Sheet1!A:C,3,FALSE)</f>
        <v>#N/A</v>
      </c>
      <c r="H8" s="56" t="e">
        <f>VLOOKUP(D8,Sheet1!A:B,2,FALSE)</f>
        <v>#N/A</v>
      </c>
      <c r="I8" s="122" t="s">
        <v>87</v>
      </c>
      <c r="J8" s="122" t="s">
        <v>393</v>
      </c>
      <c r="K8" s="129" t="s">
        <v>818</v>
      </c>
      <c r="L8" s="130"/>
      <c r="M8" s="123" t="s">
        <v>394</v>
      </c>
      <c r="N8" s="123" t="s">
        <v>17</v>
      </c>
      <c r="O8" s="123" t="s">
        <v>17</v>
      </c>
      <c r="P8" s="123" t="s">
        <v>17</v>
      </c>
      <c r="Q8" s="123" t="s">
        <v>17</v>
      </c>
      <c r="R8" s="123" t="s">
        <v>17</v>
      </c>
      <c r="S8" s="123" t="s">
        <v>17</v>
      </c>
      <c r="T8" s="123" t="s">
        <v>17</v>
      </c>
      <c r="U8" s="123" t="s">
        <v>17</v>
      </c>
      <c r="V8" s="125" t="s">
        <v>17</v>
      </c>
      <c r="W8" s="125" t="s">
        <v>17</v>
      </c>
      <c r="X8" s="125" t="s">
        <v>17</v>
      </c>
      <c r="Y8" s="125" t="s">
        <v>17</v>
      </c>
      <c r="Z8" s="125" t="s">
        <v>17</v>
      </c>
      <c r="AA8" s="125" t="s">
        <v>17</v>
      </c>
      <c r="AB8" s="125" t="s">
        <v>17</v>
      </c>
      <c r="AC8" s="125" t="s">
        <v>17</v>
      </c>
      <c r="AD8" s="121" t="s">
        <v>46</v>
      </c>
      <c r="AE8" s="121" t="s">
        <v>46</v>
      </c>
      <c r="AF8" s="125"/>
      <c r="AG8" s="126" t="s">
        <v>882</v>
      </c>
      <c r="AH8" s="134" t="s">
        <v>879</v>
      </c>
    </row>
    <row r="9" spans="1:34" s="44" customFormat="1" ht="28.8" x14ac:dyDescent="0.25">
      <c r="A9" s="119" t="s">
        <v>83</v>
      </c>
      <c r="B9" s="120">
        <v>2023</v>
      </c>
      <c r="C9" s="119" t="s">
        <v>95</v>
      </c>
      <c r="D9" s="119" t="s">
        <v>427</v>
      </c>
      <c r="E9" s="119" t="s">
        <v>378</v>
      </c>
      <c r="F9" s="119" t="s">
        <v>428</v>
      </c>
      <c r="G9" s="121" t="e">
        <f>VLOOKUP(D9,Sheet1!A:C,3,FALSE)</f>
        <v>#N/A</v>
      </c>
      <c r="H9" s="121" t="e">
        <f>VLOOKUP(D9,Sheet1!A:B,2,FALSE)</f>
        <v>#N/A</v>
      </c>
      <c r="I9" s="122" t="s">
        <v>87</v>
      </c>
      <c r="J9" s="122" t="s">
        <v>393</v>
      </c>
      <c r="K9" s="129" t="s">
        <v>428</v>
      </c>
      <c r="L9" s="119"/>
      <c r="M9" s="123" t="s">
        <v>394</v>
      </c>
      <c r="N9" s="123" t="s">
        <v>17</v>
      </c>
      <c r="O9" s="123" t="s">
        <v>17</v>
      </c>
      <c r="P9" s="123" t="s">
        <v>17</v>
      </c>
      <c r="Q9" s="123" t="s">
        <v>17</v>
      </c>
      <c r="R9" s="123" t="s">
        <v>17</v>
      </c>
      <c r="S9" s="123" t="s">
        <v>17</v>
      </c>
      <c r="T9" s="123" t="s">
        <v>17</v>
      </c>
      <c r="U9" s="123" t="s">
        <v>17</v>
      </c>
      <c r="V9" s="125" t="s">
        <v>17</v>
      </c>
      <c r="W9" s="125" t="s">
        <v>17</v>
      </c>
      <c r="X9" s="125" t="s">
        <v>17</v>
      </c>
      <c r="Y9" s="125" t="s">
        <v>17</v>
      </c>
      <c r="Z9" s="125" t="s">
        <v>17</v>
      </c>
      <c r="AA9" s="125" t="s">
        <v>17</v>
      </c>
      <c r="AB9" s="125" t="s">
        <v>17</v>
      </c>
      <c r="AC9" s="125" t="s">
        <v>17</v>
      </c>
      <c r="AD9" s="121" t="s">
        <v>46</v>
      </c>
      <c r="AE9" s="121" t="s">
        <v>46</v>
      </c>
      <c r="AF9" s="125" t="s">
        <v>19</v>
      </c>
      <c r="AG9" s="126" t="s">
        <v>883</v>
      </c>
      <c r="AH9" s="134" t="s">
        <v>879</v>
      </c>
    </row>
    <row r="10" spans="1:34" s="44" customFormat="1" ht="14.4" x14ac:dyDescent="0.25">
      <c r="A10" s="54" t="s">
        <v>10</v>
      </c>
      <c r="B10" s="55">
        <v>2020</v>
      </c>
      <c r="C10" s="54" t="s">
        <v>11</v>
      </c>
      <c r="D10" s="54" t="s">
        <v>12</v>
      </c>
      <c r="E10" s="54" t="str">
        <f>VLOOKUP(D10,'[2]result--班级信息'!$N$1:$O$65536,2,FALSE)</f>
        <v>本科</v>
      </c>
      <c r="F10" s="54" t="s">
        <v>13</v>
      </c>
      <c r="G10" s="56">
        <f>VLOOKUP(D10,Sheet1!A:C,3,FALSE)</f>
        <v>2</v>
      </c>
      <c r="H10" s="56">
        <f>VLOOKUP(D10,Sheet1!A:B,2,FALSE)</f>
        <v>58</v>
      </c>
      <c r="I10" s="89" t="s">
        <v>14</v>
      </c>
      <c r="J10" s="89" t="s">
        <v>15</v>
      </c>
      <c r="K10" s="90" t="s">
        <v>16</v>
      </c>
      <c r="L10" s="91"/>
      <c r="M10" s="90" t="s">
        <v>17</v>
      </c>
      <c r="N10" s="90" t="s">
        <v>17</v>
      </c>
      <c r="O10" s="90" t="s">
        <v>17</v>
      </c>
      <c r="P10" s="90" t="s">
        <v>17</v>
      </c>
      <c r="Q10" s="90" t="s">
        <v>17</v>
      </c>
      <c r="R10" s="90" t="s">
        <v>17</v>
      </c>
      <c r="S10" s="90" t="s">
        <v>17</v>
      </c>
      <c r="T10" s="90" t="s">
        <v>17</v>
      </c>
      <c r="U10" s="89" t="s">
        <v>18</v>
      </c>
      <c r="V10" s="98" t="s">
        <v>18</v>
      </c>
      <c r="W10" s="98" t="s">
        <v>18</v>
      </c>
      <c r="X10" s="98" t="s">
        <v>18</v>
      </c>
      <c r="Y10" s="98" t="s">
        <v>18</v>
      </c>
      <c r="Z10" s="98" t="s">
        <v>19</v>
      </c>
      <c r="AA10" s="98" t="s">
        <v>19</v>
      </c>
      <c r="AB10" s="98" t="s">
        <v>19</v>
      </c>
      <c r="AC10" s="98" t="s">
        <v>19</v>
      </c>
      <c r="AD10" s="98" t="s">
        <v>19</v>
      </c>
      <c r="AE10" s="89" t="s">
        <v>18</v>
      </c>
      <c r="AF10" s="98" t="s">
        <v>18</v>
      </c>
      <c r="AG10" s="94" t="s">
        <v>861</v>
      </c>
      <c r="AH10" s="135"/>
    </row>
    <row r="11" spans="1:34" s="44" customFormat="1" ht="28.8" x14ac:dyDescent="0.25">
      <c r="A11" s="54" t="s">
        <v>21</v>
      </c>
      <c r="B11" s="55">
        <v>2020</v>
      </c>
      <c r="C11" s="54" t="s">
        <v>22</v>
      </c>
      <c r="D11" s="54" t="s">
        <v>23</v>
      </c>
      <c r="E11" s="54" t="str">
        <f>VLOOKUP(D11,'[2]result--班级信息'!$N$1:$O$65536,2,FALSE)</f>
        <v>本科</v>
      </c>
      <c r="F11" s="54" t="s">
        <v>24</v>
      </c>
      <c r="G11" s="56">
        <f>VLOOKUP(D11,Sheet1!A:C,3,FALSE)</f>
        <v>3</v>
      </c>
      <c r="H11" s="56">
        <f>VLOOKUP(D11,Sheet1!A:B,2,FALSE)</f>
        <v>82</v>
      </c>
      <c r="I11" s="89" t="s">
        <v>25</v>
      </c>
      <c r="J11" s="89" t="s">
        <v>15</v>
      </c>
      <c r="K11" s="90" t="s">
        <v>26</v>
      </c>
      <c r="L11" s="91"/>
      <c r="M11" s="91" t="s">
        <v>17</v>
      </c>
      <c r="N11" s="91" t="s">
        <v>17</v>
      </c>
      <c r="O11" s="91" t="s">
        <v>17</v>
      </c>
      <c r="P11" s="91" t="s">
        <v>17</v>
      </c>
      <c r="Q11" s="91" t="s">
        <v>17</v>
      </c>
      <c r="R11" s="91" t="s">
        <v>17</v>
      </c>
      <c r="S11" s="91" t="s">
        <v>17</v>
      </c>
      <c r="T11" s="91" t="s">
        <v>17</v>
      </c>
      <c r="U11" s="91" t="s">
        <v>17</v>
      </c>
      <c r="V11" s="93" t="s">
        <v>17</v>
      </c>
      <c r="W11" s="93" t="s">
        <v>17</v>
      </c>
      <c r="X11" s="93" t="s">
        <v>17</v>
      </c>
      <c r="Y11" s="93" t="s">
        <v>17</v>
      </c>
      <c r="Z11" s="93" t="s">
        <v>17</v>
      </c>
      <c r="AA11" s="93" t="s">
        <v>17</v>
      </c>
      <c r="AB11" s="93" t="s">
        <v>17</v>
      </c>
      <c r="AC11" s="92" t="s">
        <v>19</v>
      </c>
      <c r="AD11" s="92" t="s">
        <v>19</v>
      </c>
      <c r="AE11" s="92" t="s">
        <v>19</v>
      </c>
      <c r="AF11" s="92" t="s">
        <v>19</v>
      </c>
      <c r="AG11" s="94" t="s">
        <v>854</v>
      </c>
      <c r="AH11" s="135"/>
    </row>
    <row r="12" spans="1:34" s="95" customFormat="1" ht="57.6" x14ac:dyDescent="0.25">
      <c r="A12" s="100" t="s">
        <v>21</v>
      </c>
      <c r="B12" s="98">
        <v>2020</v>
      </c>
      <c r="C12" s="100" t="s">
        <v>28</v>
      </c>
      <c r="D12" s="100" t="s">
        <v>29</v>
      </c>
      <c r="E12" s="100" t="str">
        <f>VLOOKUP(D12,'[2]result--班级信息'!$N$1:$O$65536,2,FALSE)</f>
        <v>本科</v>
      </c>
      <c r="F12" s="100" t="s">
        <v>30</v>
      </c>
      <c r="G12" s="93">
        <f>VLOOKUP(D12,Sheet1!A:C,3,FALSE)</f>
        <v>1</v>
      </c>
      <c r="H12" s="93">
        <f>VLOOKUP(D12,Sheet1!A:B,2,FALSE)</f>
        <v>28</v>
      </c>
      <c r="I12" s="89" t="s">
        <v>25</v>
      </c>
      <c r="J12" s="89" t="s">
        <v>15</v>
      </c>
      <c r="K12" s="90" t="s">
        <v>30</v>
      </c>
      <c r="L12" s="91"/>
      <c r="M12" s="91" t="s">
        <v>17</v>
      </c>
      <c r="N12" s="91" t="s">
        <v>17</v>
      </c>
      <c r="O12" s="91" t="s">
        <v>17</v>
      </c>
      <c r="P12" s="91" t="s">
        <v>17</v>
      </c>
      <c r="Q12" s="91" t="s">
        <v>17</v>
      </c>
      <c r="R12" s="91" t="s">
        <v>17</v>
      </c>
      <c r="S12" s="91" t="s">
        <v>17</v>
      </c>
      <c r="T12" s="91" t="s">
        <v>17</v>
      </c>
      <c r="U12" s="91" t="s">
        <v>17</v>
      </c>
      <c r="V12" s="93" t="s">
        <v>17</v>
      </c>
      <c r="W12" s="93" t="s">
        <v>17</v>
      </c>
      <c r="X12" s="93" t="s">
        <v>17</v>
      </c>
      <c r="Y12" s="93" t="s">
        <v>17</v>
      </c>
      <c r="Z12" s="93" t="s">
        <v>17</v>
      </c>
      <c r="AA12" s="92" t="s">
        <v>19</v>
      </c>
      <c r="AB12" s="92" t="s">
        <v>19</v>
      </c>
      <c r="AC12" s="92" t="s">
        <v>19</v>
      </c>
      <c r="AD12" s="92" t="s">
        <v>19</v>
      </c>
      <c r="AE12" s="92" t="s">
        <v>19</v>
      </c>
      <c r="AF12" s="92" t="s">
        <v>19</v>
      </c>
      <c r="AG12" s="94" t="s">
        <v>840</v>
      </c>
      <c r="AH12" s="135"/>
    </row>
    <row r="13" spans="1:34" s="44" customFormat="1" ht="14.4" x14ac:dyDescent="0.25">
      <c r="A13" s="100" t="s">
        <v>21</v>
      </c>
      <c r="B13" s="98">
        <v>2020</v>
      </c>
      <c r="C13" s="100" t="s">
        <v>32</v>
      </c>
      <c r="D13" s="100" t="s">
        <v>33</v>
      </c>
      <c r="E13" s="100" t="str">
        <f>VLOOKUP(D13,'[2]result--班级信息'!$N$1:$O$65536,2,FALSE)</f>
        <v>本科</v>
      </c>
      <c r="F13" s="100" t="s">
        <v>34</v>
      </c>
      <c r="G13" s="93">
        <f>VLOOKUP(D13,Sheet1!A:C,3,FALSE)</f>
        <v>2</v>
      </c>
      <c r="H13" s="93">
        <f>VLOOKUP(D13,Sheet1!A:B,2,FALSE)</f>
        <v>47</v>
      </c>
      <c r="I13" s="89" t="s">
        <v>25</v>
      </c>
      <c r="J13" s="89" t="s">
        <v>15</v>
      </c>
      <c r="K13" s="90" t="s">
        <v>35</v>
      </c>
      <c r="L13" s="91"/>
      <c r="M13" s="91" t="s">
        <v>17</v>
      </c>
      <c r="N13" s="91" t="s">
        <v>17</v>
      </c>
      <c r="O13" s="91" t="s">
        <v>17</v>
      </c>
      <c r="P13" s="91" t="s">
        <v>17</v>
      </c>
      <c r="Q13" s="91" t="s">
        <v>17</v>
      </c>
      <c r="R13" s="91" t="s">
        <v>17</v>
      </c>
      <c r="S13" s="91" t="s">
        <v>17</v>
      </c>
      <c r="T13" s="91" t="s">
        <v>17</v>
      </c>
      <c r="U13" s="91" t="s">
        <v>17</v>
      </c>
      <c r="V13" s="93" t="s">
        <v>17</v>
      </c>
      <c r="W13" s="93" t="s">
        <v>17</v>
      </c>
      <c r="X13" s="93" t="s">
        <v>17</v>
      </c>
      <c r="Y13" s="93" t="s">
        <v>17</v>
      </c>
      <c r="Z13" s="93" t="s">
        <v>17</v>
      </c>
      <c r="AA13" s="93" t="s">
        <v>17</v>
      </c>
      <c r="AB13" s="93" t="s">
        <v>46</v>
      </c>
      <c r="AC13" s="92" t="s">
        <v>19</v>
      </c>
      <c r="AD13" s="92" t="s">
        <v>19</v>
      </c>
      <c r="AE13" s="92" t="s">
        <v>19</v>
      </c>
      <c r="AF13" s="92" t="s">
        <v>19</v>
      </c>
      <c r="AG13" s="94" t="s">
        <v>852</v>
      </c>
      <c r="AH13" s="135"/>
    </row>
    <row r="14" spans="1:34" s="44" customFormat="1" ht="14.4" x14ac:dyDescent="0.25">
      <c r="A14" s="100" t="s">
        <v>21</v>
      </c>
      <c r="B14" s="98">
        <v>2020</v>
      </c>
      <c r="C14" s="100" t="s">
        <v>37</v>
      </c>
      <c r="D14" s="100" t="s">
        <v>38</v>
      </c>
      <c r="E14" s="100" t="str">
        <f>VLOOKUP(D14,'[2]result--班级信息'!$N$1:$O$65536,2,FALSE)</f>
        <v>本科</v>
      </c>
      <c r="F14" s="100" t="s">
        <v>39</v>
      </c>
      <c r="G14" s="93">
        <f>VLOOKUP(D14,Sheet1!A:C,3,FALSE)</f>
        <v>2</v>
      </c>
      <c r="H14" s="93">
        <f>VLOOKUP(D14,Sheet1!A:B,2,FALSE)</f>
        <v>57</v>
      </c>
      <c r="I14" s="89" t="s">
        <v>25</v>
      </c>
      <c r="J14" s="89" t="s">
        <v>15</v>
      </c>
      <c r="K14" s="90" t="s">
        <v>40</v>
      </c>
      <c r="L14" s="91"/>
      <c r="M14" s="91" t="s">
        <v>17</v>
      </c>
      <c r="N14" s="91" t="s">
        <v>17</v>
      </c>
      <c r="O14" s="91" t="s">
        <v>17</v>
      </c>
      <c r="P14" s="91" t="s">
        <v>17</v>
      </c>
      <c r="Q14" s="91" t="s">
        <v>17</v>
      </c>
      <c r="R14" s="91" t="s">
        <v>17</v>
      </c>
      <c r="S14" s="91" t="s">
        <v>17</v>
      </c>
      <c r="T14" s="91" t="s">
        <v>17</v>
      </c>
      <c r="U14" s="91" t="s">
        <v>17</v>
      </c>
      <c r="V14" s="93" t="s">
        <v>17</v>
      </c>
      <c r="W14" s="93" t="s">
        <v>17</v>
      </c>
      <c r="X14" s="93" t="s">
        <v>17</v>
      </c>
      <c r="Y14" s="93" t="s">
        <v>17</v>
      </c>
      <c r="Z14" s="93" t="s">
        <v>17</v>
      </c>
      <c r="AA14" s="93" t="s">
        <v>17</v>
      </c>
      <c r="AB14" s="93" t="s">
        <v>46</v>
      </c>
      <c r="AC14" s="92" t="s">
        <v>19</v>
      </c>
      <c r="AD14" s="92" t="s">
        <v>19</v>
      </c>
      <c r="AE14" s="92" t="s">
        <v>19</v>
      </c>
      <c r="AF14" s="92" t="s">
        <v>19</v>
      </c>
      <c r="AG14" s="94" t="s">
        <v>853</v>
      </c>
      <c r="AH14" s="135"/>
    </row>
    <row r="15" spans="1:34" s="44" customFormat="1" ht="57.6" x14ac:dyDescent="0.25">
      <c r="A15" s="100" t="s">
        <v>21</v>
      </c>
      <c r="B15" s="98">
        <v>2020</v>
      </c>
      <c r="C15" s="100" t="s">
        <v>42</v>
      </c>
      <c r="D15" s="100" t="s">
        <v>43</v>
      </c>
      <c r="E15" s="100" t="str">
        <f>VLOOKUP(D15,'[2]result--班级信息'!$N$1:$O$65536,2,FALSE)</f>
        <v>本科</v>
      </c>
      <c r="F15" s="100" t="s">
        <v>44</v>
      </c>
      <c r="G15" s="93">
        <f>VLOOKUP(D15,Sheet1!A:C,3,FALSE)</f>
        <v>3</v>
      </c>
      <c r="H15" s="93">
        <f>VLOOKUP(D15,Sheet1!A:B,2,FALSE)</f>
        <v>81</v>
      </c>
      <c r="I15" s="89" t="s">
        <v>25</v>
      </c>
      <c r="J15" s="89" t="s">
        <v>15</v>
      </c>
      <c r="K15" s="90" t="s">
        <v>45</v>
      </c>
      <c r="L15" s="91"/>
      <c r="M15" s="91" t="s">
        <v>18</v>
      </c>
      <c r="N15" s="89" t="s">
        <v>18</v>
      </c>
      <c r="O15" s="89" t="s">
        <v>18</v>
      </c>
      <c r="P15" s="91" t="s">
        <v>17</v>
      </c>
      <c r="Q15" s="91" t="s">
        <v>17</v>
      </c>
      <c r="R15" s="91" t="s">
        <v>17</v>
      </c>
      <c r="S15" s="91" t="s">
        <v>17</v>
      </c>
      <c r="T15" s="91" t="s">
        <v>17</v>
      </c>
      <c r="U15" s="91" t="s">
        <v>17</v>
      </c>
      <c r="V15" s="93" t="s">
        <v>17</v>
      </c>
      <c r="W15" s="93" t="s">
        <v>17</v>
      </c>
      <c r="X15" s="93" t="s">
        <v>46</v>
      </c>
      <c r="Y15" s="92" t="s">
        <v>19</v>
      </c>
      <c r="Z15" s="92" t="s">
        <v>19</v>
      </c>
      <c r="AA15" s="92" t="s">
        <v>19</v>
      </c>
      <c r="AB15" s="92" t="s">
        <v>19</v>
      </c>
      <c r="AC15" s="92" t="s">
        <v>19</v>
      </c>
      <c r="AD15" s="92" t="s">
        <v>19</v>
      </c>
      <c r="AE15" s="92" t="s">
        <v>19</v>
      </c>
      <c r="AF15" s="92" t="s">
        <v>19</v>
      </c>
      <c r="AG15" s="94" t="s">
        <v>841</v>
      </c>
      <c r="AH15" s="135"/>
    </row>
    <row r="16" spans="1:34" s="44" customFormat="1" ht="28.8" x14ac:dyDescent="0.25">
      <c r="A16" s="54" t="s">
        <v>21</v>
      </c>
      <c r="B16" s="55">
        <v>2020</v>
      </c>
      <c r="C16" s="54" t="s">
        <v>48</v>
      </c>
      <c r="D16" s="54" t="s">
        <v>49</v>
      </c>
      <c r="E16" s="54" t="str">
        <f>VLOOKUP(D16,'[2]result--班级信息'!$N$1:$O$65536,2,FALSE)</f>
        <v>本科</v>
      </c>
      <c r="F16" s="54" t="s">
        <v>50</v>
      </c>
      <c r="G16" s="56">
        <f>VLOOKUP(D16,Sheet1!A:C,3,FALSE)</f>
        <v>1</v>
      </c>
      <c r="H16" s="56">
        <f>VLOOKUP(D16,Sheet1!A:B,2,FALSE)</f>
        <v>24</v>
      </c>
      <c r="I16" s="57" t="s">
        <v>25</v>
      </c>
      <c r="J16" s="57" t="s">
        <v>15</v>
      </c>
      <c r="K16" s="60" t="s">
        <v>50</v>
      </c>
      <c r="L16" s="61"/>
      <c r="M16" s="61" t="s">
        <v>17</v>
      </c>
      <c r="N16" s="61" t="s">
        <v>17</v>
      </c>
      <c r="O16" s="61" t="s">
        <v>17</v>
      </c>
      <c r="P16" s="61" t="s">
        <v>17</v>
      </c>
      <c r="Q16" s="61" t="s">
        <v>17</v>
      </c>
      <c r="R16" s="61" t="s">
        <v>17</v>
      </c>
      <c r="S16" s="61" t="s">
        <v>17</v>
      </c>
      <c r="T16" s="61" t="s">
        <v>17</v>
      </c>
      <c r="U16" s="61" t="s">
        <v>17</v>
      </c>
      <c r="V16" s="61" t="s">
        <v>17</v>
      </c>
      <c r="W16" s="61" t="s">
        <v>17</v>
      </c>
      <c r="X16" s="61" t="s">
        <v>17</v>
      </c>
      <c r="Y16" s="61" t="s">
        <v>17</v>
      </c>
      <c r="Z16" s="61" t="s">
        <v>17</v>
      </c>
      <c r="AA16" s="61" t="s">
        <v>17</v>
      </c>
      <c r="AB16" s="65" t="s">
        <v>19</v>
      </c>
      <c r="AC16" s="65" t="s">
        <v>19</v>
      </c>
      <c r="AD16" s="65" t="s">
        <v>19</v>
      </c>
      <c r="AE16" s="65"/>
      <c r="AF16" s="65"/>
      <c r="AG16" s="67" t="s">
        <v>51</v>
      </c>
      <c r="AH16" s="88"/>
    </row>
    <row r="17" spans="1:34" s="44" customFormat="1" ht="28.8" x14ac:dyDescent="0.25">
      <c r="A17" s="54" t="s">
        <v>52</v>
      </c>
      <c r="B17" s="55">
        <v>2020</v>
      </c>
      <c r="C17" s="54" t="s">
        <v>53</v>
      </c>
      <c r="D17" s="54" t="s">
        <v>54</v>
      </c>
      <c r="E17" s="54" t="str">
        <f>VLOOKUP(D17,'[2]result--班级信息'!$N$1:$O$65536,2,FALSE)</f>
        <v>本科</v>
      </c>
      <c r="F17" s="54" t="s">
        <v>55</v>
      </c>
      <c r="G17" s="56">
        <f>VLOOKUP(D17,Sheet1!A:C,3,FALSE)</f>
        <v>2</v>
      </c>
      <c r="H17" s="56">
        <f>VLOOKUP(D17,Sheet1!A:B,2,FALSE)</f>
        <v>60</v>
      </c>
      <c r="I17" s="57" t="s">
        <v>56</v>
      </c>
      <c r="J17" s="57" t="s">
        <v>15</v>
      </c>
      <c r="K17" s="60" t="s">
        <v>57</v>
      </c>
      <c r="L17" s="61"/>
      <c r="M17" s="61" t="s">
        <v>17</v>
      </c>
      <c r="N17" s="61" t="s">
        <v>17</v>
      </c>
      <c r="O17" s="61" t="s">
        <v>17</v>
      </c>
      <c r="P17" s="61" t="s">
        <v>17</v>
      </c>
      <c r="Q17" s="61" t="s">
        <v>17</v>
      </c>
      <c r="R17" s="61" t="s">
        <v>17</v>
      </c>
      <c r="S17" s="61" t="s">
        <v>17</v>
      </c>
      <c r="T17" s="61" t="s">
        <v>17</v>
      </c>
      <c r="U17" s="61" t="s">
        <v>17</v>
      </c>
      <c r="V17" s="56" t="s">
        <v>17</v>
      </c>
      <c r="W17" s="56" t="s">
        <v>17</v>
      </c>
      <c r="X17" s="56" t="s">
        <v>17</v>
      </c>
      <c r="Y17" s="56" t="s">
        <v>17</v>
      </c>
      <c r="Z17" s="56" t="s">
        <v>17</v>
      </c>
      <c r="AA17" s="56" t="s">
        <v>17</v>
      </c>
      <c r="AB17" s="56" t="s">
        <v>17</v>
      </c>
      <c r="AC17" s="56" t="s">
        <v>17</v>
      </c>
      <c r="AD17" s="56" t="s">
        <v>46</v>
      </c>
      <c r="AE17" s="56"/>
      <c r="AF17" s="56"/>
      <c r="AG17" s="67" t="s">
        <v>58</v>
      </c>
      <c r="AH17" s="88"/>
    </row>
    <row r="18" spans="1:34" s="44" customFormat="1" ht="28.8" x14ac:dyDescent="0.25">
      <c r="A18" s="54" t="s">
        <v>52</v>
      </c>
      <c r="B18" s="55">
        <v>2020</v>
      </c>
      <c r="C18" s="54" t="s">
        <v>59</v>
      </c>
      <c r="D18" s="54" t="s">
        <v>60</v>
      </c>
      <c r="E18" s="54" t="str">
        <f>VLOOKUP(D18,'[2]result--班级信息'!$N$1:$O$65536,2,FALSE)</f>
        <v>本科</v>
      </c>
      <c r="F18" s="54" t="s">
        <v>61</v>
      </c>
      <c r="G18" s="56">
        <f>VLOOKUP(D18,Sheet1!A:C,3,FALSE)</f>
        <v>1</v>
      </c>
      <c r="H18" s="56">
        <f>VLOOKUP(D18,Sheet1!A:B,2,FALSE)</f>
        <v>28</v>
      </c>
      <c r="I18" s="57" t="s">
        <v>56</v>
      </c>
      <c r="J18" s="57" t="s">
        <v>15</v>
      </c>
      <c r="K18" s="60" t="s">
        <v>61</v>
      </c>
      <c r="L18" s="61"/>
      <c r="M18" s="56" t="s">
        <v>17</v>
      </c>
      <c r="N18" s="56" t="s">
        <v>17</v>
      </c>
      <c r="O18" s="56" t="s">
        <v>17</v>
      </c>
      <c r="P18" s="56" t="s">
        <v>17</v>
      </c>
      <c r="Q18" s="56" t="s">
        <v>17</v>
      </c>
      <c r="R18" s="56" t="s">
        <v>17</v>
      </c>
      <c r="S18" s="56" t="s">
        <v>17</v>
      </c>
      <c r="T18" s="56" t="s">
        <v>17</v>
      </c>
      <c r="U18" s="56" t="s">
        <v>17</v>
      </c>
      <c r="V18" s="56" t="s">
        <v>17</v>
      </c>
      <c r="W18" s="56" t="s">
        <v>17</v>
      </c>
      <c r="X18" s="56" t="s">
        <v>17</v>
      </c>
      <c r="Y18" s="56" t="s">
        <v>17</v>
      </c>
      <c r="Z18" s="56" t="s">
        <v>17</v>
      </c>
      <c r="AA18" s="56" t="s">
        <v>17</v>
      </c>
      <c r="AB18" s="56" t="s">
        <v>17</v>
      </c>
      <c r="AC18" s="56" t="s">
        <v>17</v>
      </c>
      <c r="AD18" s="56" t="s">
        <v>17</v>
      </c>
      <c r="AE18" s="56"/>
      <c r="AF18" s="56"/>
      <c r="AG18" s="67" t="s">
        <v>62</v>
      </c>
      <c r="AH18" s="88"/>
    </row>
    <row r="19" spans="1:34" s="44" customFormat="1" ht="72" x14ac:dyDescent="0.25">
      <c r="A19" s="54" t="s">
        <v>52</v>
      </c>
      <c r="B19" s="55">
        <v>2020</v>
      </c>
      <c r="C19" s="54" t="s">
        <v>63</v>
      </c>
      <c r="D19" s="54" t="s">
        <v>64</v>
      </c>
      <c r="E19" s="54" t="str">
        <f>VLOOKUP(D19,'[2]result--班级信息'!$N$1:$O$65536,2,FALSE)</f>
        <v>本科</v>
      </c>
      <c r="F19" s="54" t="s">
        <v>65</v>
      </c>
      <c r="G19" s="56">
        <f>VLOOKUP(D19,Sheet1!A:C,3,FALSE)</f>
        <v>3</v>
      </c>
      <c r="H19" s="56">
        <f>VLOOKUP(D19,Sheet1!A:B,2,FALSE)</f>
        <v>85</v>
      </c>
      <c r="I19" s="89" t="s">
        <v>56</v>
      </c>
      <c r="J19" s="89" t="s">
        <v>15</v>
      </c>
      <c r="K19" s="90" t="s">
        <v>66</v>
      </c>
      <c r="L19" s="91"/>
      <c r="M19" s="101" t="s">
        <v>19</v>
      </c>
      <c r="N19" s="101" t="s">
        <v>19</v>
      </c>
      <c r="O19" s="101" t="s">
        <v>19</v>
      </c>
      <c r="P19" s="101" t="s">
        <v>19</v>
      </c>
      <c r="Q19" s="101" t="s">
        <v>19</v>
      </c>
      <c r="R19" s="101" t="s">
        <v>19</v>
      </c>
      <c r="S19" s="93" t="s">
        <v>17</v>
      </c>
      <c r="T19" s="93" t="s">
        <v>17</v>
      </c>
      <c r="U19" s="93" t="s">
        <v>17</v>
      </c>
      <c r="V19" s="93" t="s">
        <v>17</v>
      </c>
      <c r="W19" s="93" t="s">
        <v>17</v>
      </c>
      <c r="X19" s="93" t="s">
        <v>17</v>
      </c>
      <c r="Y19" s="93" t="s">
        <v>17</v>
      </c>
      <c r="Z19" s="93" t="s">
        <v>17</v>
      </c>
      <c r="AA19" s="93" t="s">
        <v>17</v>
      </c>
      <c r="AB19" s="93" t="s">
        <v>17</v>
      </c>
      <c r="AC19" s="93" t="s">
        <v>17</v>
      </c>
      <c r="AD19" s="93" t="s">
        <v>17</v>
      </c>
      <c r="AE19" s="93"/>
      <c r="AF19" s="93"/>
      <c r="AG19" s="94" t="s">
        <v>807</v>
      </c>
      <c r="AH19" s="135"/>
    </row>
    <row r="20" spans="1:34" s="44" customFormat="1" ht="28.8" x14ac:dyDescent="0.25">
      <c r="A20" s="54" t="s">
        <v>52</v>
      </c>
      <c r="B20" s="55">
        <v>2020</v>
      </c>
      <c r="C20" s="54" t="s">
        <v>67</v>
      </c>
      <c r="D20" s="54" t="s">
        <v>68</v>
      </c>
      <c r="E20" s="54" t="str">
        <f>VLOOKUP(D20,'[2]result--班级信息'!$N$1:$O$65536,2,FALSE)</f>
        <v>本科</v>
      </c>
      <c r="F20" s="54" t="s">
        <v>69</v>
      </c>
      <c r="G20" s="56">
        <f>VLOOKUP(D20,Sheet1!A:C,3,FALSE)</f>
        <v>3</v>
      </c>
      <c r="H20" s="56">
        <f>VLOOKUP(D20,Sheet1!A:B,2,FALSE)</f>
        <v>76</v>
      </c>
      <c r="I20" s="57" t="s">
        <v>56</v>
      </c>
      <c r="J20" s="57" t="s">
        <v>15</v>
      </c>
      <c r="K20" s="60" t="s">
        <v>70</v>
      </c>
      <c r="L20" s="61"/>
      <c r="M20" s="61" t="s">
        <v>17</v>
      </c>
      <c r="N20" s="61" t="s">
        <v>17</v>
      </c>
      <c r="O20" s="61" t="s">
        <v>17</v>
      </c>
      <c r="P20" s="61" t="s">
        <v>17</v>
      </c>
      <c r="Q20" s="61" t="s">
        <v>17</v>
      </c>
      <c r="R20" s="61" t="s">
        <v>17</v>
      </c>
      <c r="S20" s="61" t="s">
        <v>17</v>
      </c>
      <c r="T20" s="61" t="s">
        <v>17</v>
      </c>
      <c r="U20" s="61" t="s">
        <v>17</v>
      </c>
      <c r="V20" s="56" t="s">
        <v>17</v>
      </c>
      <c r="W20" s="56" t="s">
        <v>17</v>
      </c>
      <c r="X20" s="56" t="s">
        <v>17</v>
      </c>
      <c r="Y20" s="56" t="s">
        <v>17</v>
      </c>
      <c r="Z20" s="56" t="s">
        <v>17</v>
      </c>
      <c r="AA20" s="56" t="s">
        <v>17</v>
      </c>
      <c r="AB20" s="56" t="s">
        <v>17</v>
      </c>
      <c r="AC20" s="56" t="s">
        <v>17</v>
      </c>
      <c r="AD20" s="56" t="s">
        <v>46</v>
      </c>
      <c r="AE20" s="56"/>
      <c r="AF20" s="56"/>
      <c r="AG20" s="67" t="s">
        <v>62</v>
      </c>
      <c r="AH20" s="88"/>
    </row>
    <row r="21" spans="1:34" s="44" customFormat="1" ht="28.8" x14ac:dyDescent="0.25">
      <c r="A21" s="54" t="s">
        <v>52</v>
      </c>
      <c r="B21" s="55">
        <v>2020</v>
      </c>
      <c r="C21" s="54" t="s">
        <v>71</v>
      </c>
      <c r="D21" s="54" t="s">
        <v>72</v>
      </c>
      <c r="E21" s="54" t="str">
        <f>VLOOKUP(D21,'[2]result--班级信息'!$N$1:$O$65536,2,FALSE)</f>
        <v>本科</v>
      </c>
      <c r="F21" s="54" t="s">
        <v>73</v>
      </c>
      <c r="G21" s="56">
        <f>VLOOKUP(D21,Sheet1!A:C,3,FALSE)</f>
        <v>1</v>
      </c>
      <c r="H21" s="56">
        <f>VLOOKUP(D21,Sheet1!A:B,2,FALSE)</f>
        <v>24</v>
      </c>
      <c r="I21" s="57" t="s">
        <v>56</v>
      </c>
      <c r="J21" s="57" t="s">
        <v>15</v>
      </c>
      <c r="K21" s="60" t="s">
        <v>74</v>
      </c>
      <c r="L21" s="61"/>
      <c r="M21" s="61" t="s">
        <v>17</v>
      </c>
      <c r="N21" s="61" t="s">
        <v>17</v>
      </c>
      <c r="O21" s="61" t="s">
        <v>17</v>
      </c>
      <c r="P21" s="61" t="s">
        <v>17</v>
      </c>
      <c r="Q21" s="61" t="s">
        <v>17</v>
      </c>
      <c r="R21" s="61" t="s">
        <v>17</v>
      </c>
      <c r="S21" s="61" t="s">
        <v>17</v>
      </c>
      <c r="T21" s="61" t="s">
        <v>17</v>
      </c>
      <c r="U21" s="61" t="s">
        <v>17</v>
      </c>
      <c r="V21" s="56" t="s">
        <v>17</v>
      </c>
      <c r="W21" s="56" t="s">
        <v>17</v>
      </c>
      <c r="X21" s="56" t="s">
        <v>17</v>
      </c>
      <c r="Y21" s="56" t="s">
        <v>17</v>
      </c>
      <c r="Z21" s="56" t="s">
        <v>17</v>
      </c>
      <c r="AA21" s="56" t="s">
        <v>17</v>
      </c>
      <c r="AB21" s="56" t="s">
        <v>17</v>
      </c>
      <c r="AC21" s="56" t="s">
        <v>17</v>
      </c>
      <c r="AD21" s="56" t="s">
        <v>46</v>
      </c>
      <c r="AE21" s="56"/>
      <c r="AF21" s="56"/>
      <c r="AG21" s="67" t="s">
        <v>62</v>
      </c>
      <c r="AH21" s="88"/>
    </row>
    <row r="22" spans="1:34" s="95" customFormat="1" ht="28.8" x14ac:dyDescent="0.25">
      <c r="A22" s="54" t="s">
        <v>52</v>
      </c>
      <c r="B22" s="55">
        <v>2020</v>
      </c>
      <c r="C22" s="54" t="s">
        <v>75</v>
      </c>
      <c r="D22" s="54" t="s">
        <v>76</v>
      </c>
      <c r="E22" s="54" t="str">
        <f>VLOOKUP(D22,'[2]result--班级信息'!$N$1:$O$65536,2,FALSE)</f>
        <v>本科</v>
      </c>
      <c r="F22" s="54" t="s">
        <v>77</v>
      </c>
      <c r="G22" s="56">
        <f>VLOOKUP(D22,Sheet1!A:C,3,FALSE)</f>
        <v>1</v>
      </c>
      <c r="H22" s="56">
        <f>VLOOKUP(D22,Sheet1!A:B,2,FALSE)</f>
        <v>29</v>
      </c>
      <c r="I22" s="57" t="s">
        <v>56</v>
      </c>
      <c r="J22" s="57" t="s">
        <v>15</v>
      </c>
      <c r="K22" s="60" t="s">
        <v>77</v>
      </c>
      <c r="L22" s="61"/>
      <c r="M22" s="61" t="s">
        <v>17</v>
      </c>
      <c r="N22" s="61" t="s">
        <v>17</v>
      </c>
      <c r="O22" s="61" t="s">
        <v>17</v>
      </c>
      <c r="P22" s="61" t="s">
        <v>17</v>
      </c>
      <c r="Q22" s="61" t="s">
        <v>17</v>
      </c>
      <c r="R22" s="61" t="s">
        <v>17</v>
      </c>
      <c r="S22" s="61" t="s">
        <v>17</v>
      </c>
      <c r="T22" s="61" t="s">
        <v>17</v>
      </c>
      <c r="U22" s="61" t="s">
        <v>17</v>
      </c>
      <c r="V22" s="56" t="s">
        <v>17</v>
      </c>
      <c r="W22" s="56" t="s">
        <v>17</v>
      </c>
      <c r="X22" s="56" t="s">
        <v>17</v>
      </c>
      <c r="Y22" s="56" t="s">
        <v>17</v>
      </c>
      <c r="Z22" s="56" t="s">
        <v>17</v>
      </c>
      <c r="AA22" s="56" t="s">
        <v>17</v>
      </c>
      <c r="AB22" s="56" t="s">
        <v>17</v>
      </c>
      <c r="AC22" s="56" t="s">
        <v>17</v>
      </c>
      <c r="AD22" s="56" t="s">
        <v>46</v>
      </c>
      <c r="AE22" s="55"/>
      <c r="AF22" s="55"/>
      <c r="AG22" s="67" t="s">
        <v>78</v>
      </c>
      <c r="AH22" s="88"/>
    </row>
    <row r="23" spans="1:34" s="44" customFormat="1" ht="28.8" x14ac:dyDescent="0.25">
      <c r="A23" s="54" t="s">
        <v>52</v>
      </c>
      <c r="B23" s="55">
        <v>2020</v>
      </c>
      <c r="C23" s="54" t="s">
        <v>79</v>
      </c>
      <c r="D23" s="54" t="s">
        <v>80</v>
      </c>
      <c r="E23" s="54" t="str">
        <f>VLOOKUP(D23,'[2]result--班级信息'!$N$1:$O$65536,2,FALSE)</f>
        <v>本科</v>
      </c>
      <c r="F23" s="54" t="s">
        <v>81</v>
      </c>
      <c r="G23" s="56">
        <f>VLOOKUP(D23,Sheet1!A:C,3,FALSE)</f>
        <v>2</v>
      </c>
      <c r="H23" s="56">
        <f>VLOOKUP(D23,Sheet1!A:B,2,FALSE)</f>
        <v>59</v>
      </c>
      <c r="I23" s="57" t="s">
        <v>56</v>
      </c>
      <c r="J23" s="57" t="s">
        <v>15</v>
      </c>
      <c r="K23" s="60" t="s">
        <v>82</v>
      </c>
      <c r="L23" s="61"/>
      <c r="M23" s="61" t="s">
        <v>17</v>
      </c>
      <c r="N23" s="61" t="s">
        <v>17</v>
      </c>
      <c r="O23" s="61" t="s">
        <v>17</v>
      </c>
      <c r="P23" s="61" t="s">
        <v>17</v>
      </c>
      <c r="Q23" s="61" t="s">
        <v>17</v>
      </c>
      <c r="R23" s="61" t="s">
        <v>17</v>
      </c>
      <c r="S23" s="61" t="s">
        <v>17</v>
      </c>
      <c r="T23" s="61" t="s">
        <v>17</v>
      </c>
      <c r="U23" s="61" t="s">
        <v>17</v>
      </c>
      <c r="V23" s="56" t="s">
        <v>17</v>
      </c>
      <c r="W23" s="56" t="s">
        <v>17</v>
      </c>
      <c r="X23" s="56" t="s">
        <v>17</v>
      </c>
      <c r="Y23" s="56" t="s">
        <v>17</v>
      </c>
      <c r="Z23" s="56" t="s">
        <v>17</v>
      </c>
      <c r="AA23" s="56" t="s">
        <v>17</v>
      </c>
      <c r="AB23" s="56" t="s">
        <v>17</v>
      </c>
      <c r="AC23" s="56" t="s">
        <v>17</v>
      </c>
      <c r="AD23" s="56" t="s">
        <v>46</v>
      </c>
      <c r="AE23" s="55"/>
      <c r="AF23" s="55"/>
      <c r="AG23" s="67" t="s">
        <v>78</v>
      </c>
      <c r="AH23" s="88"/>
    </row>
    <row r="24" spans="1:34" s="95" customFormat="1" ht="14.4" x14ac:dyDescent="0.25">
      <c r="A24" s="54" t="s">
        <v>83</v>
      </c>
      <c r="B24" s="55">
        <v>2020</v>
      </c>
      <c r="C24" s="54" t="s">
        <v>84</v>
      </c>
      <c r="D24" s="54" t="s">
        <v>85</v>
      </c>
      <c r="E24" s="54" t="str">
        <f>VLOOKUP(D24,'[2]result--班级信息'!$N$1:$O$65536,2,FALSE)</f>
        <v>本科</v>
      </c>
      <c r="F24" s="54" t="s">
        <v>86</v>
      </c>
      <c r="G24" s="56">
        <f>VLOOKUP(D24,Sheet1!A:C,3,FALSE)</f>
        <v>2</v>
      </c>
      <c r="H24" s="56">
        <f>VLOOKUP(D24,Sheet1!A:B,2,FALSE)</f>
        <v>53</v>
      </c>
      <c r="I24" s="57" t="s">
        <v>87</v>
      </c>
      <c r="J24" s="57" t="s">
        <v>15</v>
      </c>
      <c r="K24" s="60" t="s">
        <v>88</v>
      </c>
      <c r="L24" s="61"/>
      <c r="M24" s="71" t="s">
        <v>18</v>
      </c>
      <c r="N24" s="71" t="s">
        <v>18</v>
      </c>
      <c r="O24" s="71" t="s">
        <v>18</v>
      </c>
      <c r="P24" s="71" t="s">
        <v>18</v>
      </c>
      <c r="Q24" s="71" t="s">
        <v>18</v>
      </c>
      <c r="R24" s="71" t="s">
        <v>18</v>
      </c>
      <c r="S24" s="71" t="s">
        <v>18</v>
      </c>
      <c r="T24" s="71" t="s">
        <v>18</v>
      </c>
      <c r="U24" s="71" t="s">
        <v>18</v>
      </c>
      <c r="V24" s="55" t="s">
        <v>18</v>
      </c>
      <c r="W24" s="55" t="s">
        <v>18</v>
      </c>
      <c r="X24" s="55" t="s">
        <v>18</v>
      </c>
      <c r="Y24" s="55" t="s">
        <v>18</v>
      </c>
      <c r="Z24" s="55" t="s">
        <v>18</v>
      </c>
      <c r="AA24" s="55" t="s">
        <v>18</v>
      </c>
      <c r="AB24" s="55" t="s">
        <v>18</v>
      </c>
      <c r="AC24" s="55" t="s">
        <v>18</v>
      </c>
      <c r="AD24" s="55" t="s">
        <v>18</v>
      </c>
      <c r="AE24" s="55"/>
      <c r="AF24" s="55"/>
      <c r="AG24" s="67" t="s">
        <v>89</v>
      </c>
      <c r="AH24" s="88"/>
    </row>
    <row r="25" spans="1:34" s="95" customFormat="1" ht="14.4" x14ac:dyDescent="0.25">
      <c r="A25" s="54" t="s">
        <v>83</v>
      </c>
      <c r="B25" s="55">
        <v>2020</v>
      </c>
      <c r="C25" s="54" t="s">
        <v>90</v>
      </c>
      <c r="D25" s="54" t="s">
        <v>91</v>
      </c>
      <c r="E25" s="54" t="str">
        <f>VLOOKUP(D25,'[2]result--班级信息'!$N$1:$O$65536,2,FALSE)</f>
        <v>本科</v>
      </c>
      <c r="F25" s="54" t="s">
        <v>92</v>
      </c>
      <c r="G25" s="56">
        <f>VLOOKUP(D25,Sheet1!A:C,3,FALSE)</f>
        <v>2</v>
      </c>
      <c r="H25" s="56">
        <f>VLOOKUP(D25,Sheet1!A:B,2,FALSE)</f>
        <v>57</v>
      </c>
      <c r="I25" s="57" t="s">
        <v>87</v>
      </c>
      <c r="J25" s="57" t="s">
        <v>15</v>
      </c>
      <c r="K25" s="60" t="s">
        <v>93</v>
      </c>
      <c r="L25" s="61"/>
      <c r="M25" s="71" t="s">
        <v>18</v>
      </c>
      <c r="N25" s="71" t="s">
        <v>18</v>
      </c>
      <c r="O25" s="71" t="s">
        <v>18</v>
      </c>
      <c r="P25" s="71" t="s">
        <v>18</v>
      </c>
      <c r="Q25" s="71" t="s">
        <v>18</v>
      </c>
      <c r="R25" s="71" t="s">
        <v>18</v>
      </c>
      <c r="S25" s="71" t="s">
        <v>18</v>
      </c>
      <c r="T25" s="71" t="s">
        <v>18</v>
      </c>
      <c r="U25" s="71" t="s">
        <v>18</v>
      </c>
      <c r="V25" s="55" t="s">
        <v>18</v>
      </c>
      <c r="W25" s="55" t="s">
        <v>18</v>
      </c>
      <c r="X25" s="55" t="s">
        <v>18</v>
      </c>
      <c r="Y25" s="55" t="s">
        <v>18</v>
      </c>
      <c r="Z25" s="55" t="s">
        <v>18</v>
      </c>
      <c r="AA25" s="55" t="s">
        <v>18</v>
      </c>
      <c r="AB25" s="55" t="s">
        <v>18</v>
      </c>
      <c r="AC25" s="55" t="s">
        <v>18</v>
      </c>
      <c r="AD25" s="55" t="s">
        <v>18</v>
      </c>
      <c r="AE25" s="55"/>
      <c r="AF25" s="55"/>
      <c r="AG25" s="67" t="s">
        <v>94</v>
      </c>
      <c r="AH25" s="88"/>
    </row>
    <row r="26" spans="1:34" s="127" customFormat="1" ht="14.4" x14ac:dyDescent="0.25">
      <c r="A26" s="54" t="s">
        <v>83</v>
      </c>
      <c r="B26" s="55">
        <v>2020</v>
      </c>
      <c r="C26" s="54" t="s">
        <v>95</v>
      </c>
      <c r="D26" s="54" t="s">
        <v>96</v>
      </c>
      <c r="E26" s="54" t="str">
        <f>VLOOKUP(D26,'[2]result--班级信息'!$N$1:$O$65536,2,FALSE)</f>
        <v>本科</v>
      </c>
      <c r="F26" s="54" t="s">
        <v>97</v>
      </c>
      <c r="G26" s="56">
        <f>VLOOKUP(D26,Sheet1!A:C,3,FALSE)</f>
        <v>2</v>
      </c>
      <c r="H26" s="56">
        <f>VLOOKUP(D26,Sheet1!A:B,2,FALSE)</f>
        <v>74</v>
      </c>
      <c r="I26" s="57" t="s">
        <v>87</v>
      </c>
      <c r="J26" s="57" t="s">
        <v>15</v>
      </c>
      <c r="K26" s="60" t="s">
        <v>98</v>
      </c>
      <c r="L26" s="61"/>
      <c r="M26" s="71" t="s">
        <v>18</v>
      </c>
      <c r="N26" s="71" t="s">
        <v>18</v>
      </c>
      <c r="O26" s="71" t="s">
        <v>18</v>
      </c>
      <c r="P26" s="71" t="s">
        <v>18</v>
      </c>
      <c r="Q26" s="71" t="s">
        <v>18</v>
      </c>
      <c r="R26" s="71" t="s">
        <v>18</v>
      </c>
      <c r="S26" s="71" t="s">
        <v>18</v>
      </c>
      <c r="T26" s="71" t="s">
        <v>18</v>
      </c>
      <c r="U26" s="71" t="s">
        <v>18</v>
      </c>
      <c r="V26" s="55" t="s">
        <v>18</v>
      </c>
      <c r="W26" s="55" t="s">
        <v>18</v>
      </c>
      <c r="X26" s="55" t="s">
        <v>18</v>
      </c>
      <c r="Y26" s="55" t="s">
        <v>18</v>
      </c>
      <c r="Z26" s="55" t="s">
        <v>18</v>
      </c>
      <c r="AA26" s="55" t="s">
        <v>18</v>
      </c>
      <c r="AB26" s="55" t="s">
        <v>18</v>
      </c>
      <c r="AC26" s="55" t="s">
        <v>18</v>
      </c>
      <c r="AD26" s="55" t="s">
        <v>18</v>
      </c>
      <c r="AE26" s="55"/>
      <c r="AF26" s="55"/>
      <c r="AG26" s="67" t="s">
        <v>99</v>
      </c>
      <c r="AH26" s="88"/>
    </row>
    <row r="27" spans="1:34" s="44" customFormat="1" ht="43.2" x14ac:dyDescent="0.25">
      <c r="A27" s="54" t="s">
        <v>100</v>
      </c>
      <c r="B27" s="55">
        <v>2020</v>
      </c>
      <c r="C27" s="54" t="s">
        <v>101</v>
      </c>
      <c r="D27" s="54" t="s">
        <v>102</v>
      </c>
      <c r="E27" s="54" t="str">
        <f>VLOOKUP(D27,'[2]result--班级信息'!$N$1:$O$65536,2,FALSE)</f>
        <v>本科</v>
      </c>
      <c r="F27" s="54" t="s">
        <v>103</v>
      </c>
      <c r="G27" s="56">
        <f>VLOOKUP(D27,Sheet1!A:C,3,FALSE)</f>
        <v>1</v>
      </c>
      <c r="H27" s="56">
        <f>VLOOKUP(D27,Sheet1!A:B,2,FALSE)</f>
        <v>28</v>
      </c>
      <c r="I27" s="57" t="s">
        <v>104</v>
      </c>
      <c r="J27" s="57" t="s">
        <v>15</v>
      </c>
      <c r="K27" s="60" t="s">
        <v>103</v>
      </c>
      <c r="L27" s="61"/>
      <c r="M27" s="61" t="s">
        <v>17</v>
      </c>
      <c r="N27" s="61" t="s">
        <v>17</v>
      </c>
      <c r="O27" s="61" t="s">
        <v>17</v>
      </c>
      <c r="P27" s="61" t="s">
        <v>17</v>
      </c>
      <c r="Q27" s="61" t="s">
        <v>17</v>
      </c>
      <c r="R27" s="61" t="s">
        <v>17</v>
      </c>
      <c r="S27" s="61" t="s">
        <v>17</v>
      </c>
      <c r="T27" s="61" t="s">
        <v>17</v>
      </c>
      <c r="U27" s="61" t="s">
        <v>17</v>
      </c>
      <c r="V27" s="56" t="s">
        <v>17</v>
      </c>
      <c r="W27" s="56" t="s">
        <v>17</v>
      </c>
      <c r="X27" s="56" t="s">
        <v>17</v>
      </c>
      <c r="Y27" s="56" t="s">
        <v>17</v>
      </c>
      <c r="Z27" s="56" t="s">
        <v>17</v>
      </c>
      <c r="AA27" s="56" t="s">
        <v>17</v>
      </c>
      <c r="AB27" s="56" t="s">
        <v>17</v>
      </c>
      <c r="AC27" s="56" t="s">
        <v>17</v>
      </c>
      <c r="AD27" s="56" t="s">
        <v>46</v>
      </c>
      <c r="AE27" s="56"/>
      <c r="AF27" s="56"/>
      <c r="AG27" s="67" t="s">
        <v>105</v>
      </c>
      <c r="AH27" s="88"/>
    </row>
    <row r="28" spans="1:34" s="44" customFormat="1" ht="43.2" x14ac:dyDescent="0.25">
      <c r="A28" s="54" t="s">
        <v>100</v>
      </c>
      <c r="B28" s="55">
        <v>2020</v>
      </c>
      <c r="C28" s="54" t="s">
        <v>106</v>
      </c>
      <c r="D28" s="54" t="s">
        <v>107</v>
      </c>
      <c r="E28" s="54" t="str">
        <f>VLOOKUP(D28,'[2]result--班级信息'!$N$1:$O$65536,2,FALSE)</f>
        <v>本科</v>
      </c>
      <c r="F28" s="54" t="s">
        <v>108</v>
      </c>
      <c r="G28" s="56">
        <f>VLOOKUP(D28,Sheet1!A:C,3,FALSE)</f>
        <v>3</v>
      </c>
      <c r="H28" s="56">
        <f>VLOOKUP(D28,Sheet1!A:B,2,FALSE)</f>
        <v>83</v>
      </c>
      <c r="I28" s="57" t="s">
        <v>104</v>
      </c>
      <c r="J28" s="57" t="s">
        <v>15</v>
      </c>
      <c r="K28" s="60" t="s">
        <v>109</v>
      </c>
      <c r="L28" s="61"/>
      <c r="M28" s="57" t="s">
        <v>18</v>
      </c>
      <c r="N28" s="57" t="s">
        <v>18</v>
      </c>
      <c r="O28" s="57" t="s">
        <v>18</v>
      </c>
      <c r="P28" s="57" t="s">
        <v>18</v>
      </c>
      <c r="Q28" s="61" t="s">
        <v>17</v>
      </c>
      <c r="R28" s="61" t="s">
        <v>17</v>
      </c>
      <c r="S28" s="61" t="s">
        <v>17</v>
      </c>
      <c r="T28" s="61" t="s">
        <v>17</v>
      </c>
      <c r="U28" s="61" t="s">
        <v>17</v>
      </c>
      <c r="V28" s="56" t="s">
        <v>17</v>
      </c>
      <c r="W28" s="56" t="s">
        <v>17</v>
      </c>
      <c r="X28" s="56" t="s">
        <v>17</v>
      </c>
      <c r="Y28" s="56" t="s">
        <v>17</v>
      </c>
      <c r="Z28" s="56" t="s">
        <v>17</v>
      </c>
      <c r="AA28" s="56" t="s">
        <v>17</v>
      </c>
      <c r="AB28" s="56" t="s">
        <v>17</v>
      </c>
      <c r="AC28" s="56" t="s">
        <v>17</v>
      </c>
      <c r="AD28" s="56" t="s">
        <v>17</v>
      </c>
      <c r="AE28" s="56"/>
      <c r="AF28" s="56"/>
      <c r="AG28" s="67" t="s">
        <v>110</v>
      </c>
      <c r="AH28" s="88"/>
    </row>
    <row r="29" spans="1:34" s="44" customFormat="1" ht="28.8" x14ac:dyDescent="0.25">
      <c r="A29" s="54" t="s">
        <v>100</v>
      </c>
      <c r="B29" s="55">
        <v>2020</v>
      </c>
      <c r="C29" s="54" t="s">
        <v>111</v>
      </c>
      <c r="D29" s="54" t="s">
        <v>112</v>
      </c>
      <c r="E29" s="54" t="str">
        <f>VLOOKUP(D29,'[2]result--班级信息'!$N$1:$O$65536,2,FALSE)</f>
        <v>本科</v>
      </c>
      <c r="F29" s="54" t="s">
        <v>113</v>
      </c>
      <c r="G29" s="56">
        <f>VLOOKUP(D29,Sheet1!A:C,3,FALSE)</f>
        <v>3</v>
      </c>
      <c r="H29" s="56">
        <f>VLOOKUP(D29,Sheet1!A:B,2,FALSE)</f>
        <v>82</v>
      </c>
      <c r="I29" s="89" t="s">
        <v>104</v>
      </c>
      <c r="J29" s="89" t="s">
        <v>15</v>
      </c>
      <c r="K29" s="90" t="s">
        <v>114</v>
      </c>
      <c r="L29" s="91"/>
      <c r="M29" s="91" t="s">
        <v>19</v>
      </c>
      <c r="N29" s="91" t="s">
        <v>19</v>
      </c>
      <c r="O29" s="91" t="s">
        <v>19</v>
      </c>
      <c r="P29" s="91" t="s">
        <v>19</v>
      </c>
      <c r="Q29" s="91" t="s">
        <v>17</v>
      </c>
      <c r="R29" s="91" t="s">
        <v>17</v>
      </c>
      <c r="S29" s="91" t="s">
        <v>17</v>
      </c>
      <c r="T29" s="91" t="s">
        <v>17</v>
      </c>
      <c r="U29" s="91" t="s">
        <v>17</v>
      </c>
      <c r="V29" s="93" t="s">
        <v>17</v>
      </c>
      <c r="W29" s="93" t="s">
        <v>17</v>
      </c>
      <c r="X29" s="93" t="s">
        <v>17</v>
      </c>
      <c r="Y29" s="93" t="s">
        <v>17</v>
      </c>
      <c r="Z29" s="93" t="s">
        <v>17</v>
      </c>
      <c r="AA29" s="93" t="s">
        <v>17</v>
      </c>
      <c r="AB29" s="93" t="s">
        <v>17</v>
      </c>
      <c r="AC29" s="93" t="s">
        <v>17</v>
      </c>
      <c r="AD29" s="93" t="s">
        <v>17</v>
      </c>
      <c r="AE29" s="93"/>
      <c r="AF29" s="93"/>
      <c r="AG29" s="94" t="s">
        <v>819</v>
      </c>
      <c r="AH29" s="135"/>
    </row>
    <row r="30" spans="1:34" s="95" customFormat="1" ht="14.4" x14ac:dyDescent="0.25">
      <c r="A30" s="54" t="s">
        <v>100</v>
      </c>
      <c r="B30" s="55">
        <v>2020</v>
      </c>
      <c r="C30" s="54" t="s">
        <v>115</v>
      </c>
      <c r="D30" s="54" t="s">
        <v>116</v>
      </c>
      <c r="E30" s="54" t="str">
        <f>VLOOKUP(D30,'[2]result--班级信息'!$N$1:$O$65536,2,FALSE)</f>
        <v>本科</v>
      </c>
      <c r="F30" s="54" t="s">
        <v>117</v>
      </c>
      <c r="G30" s="56">
        <f>VLOOKUP(D30,Sheet1!A:C,3,FALSE)</f>
        <v>1</v>
      </c>
      <c r="H30" s="56">
        <f>VLOOKUP(D30,Sheet1!A:B,2,FALSE)</f>
        <v>5</v>
      </c>
      <c r="I30" s="57" t="s">
        <v>104</v>
      </c>
      <c r="J30" s="57" t="s">
        <v>15</v>
      </c>
      <c r="K30" s="60" t="s">
        <v>117</v>
      </c>
      <c r="L30" s="61"/>
      <c r="M30" s="61" t="s">
        <v>17</v>
      </c>
      <c r="N30" s="61" t="s">
        <v>17</v>
      </c>
      <c r="O30" s="61" t="s">
        <v>17</v>
      </c>
      <c r="P30" s="56" t="s">
        <v>17</v>
      </c>
      <c r="Q30" s="56" t="s">
        <v>17</v>
      </c>
      <c r="R30" s="61" t="s">
        <v>17</v>
      </c>
      <c r="S30" s="61" t="s">
        <v>17</v>
      </c>
      <c r="T30" s="61" t="s">
        <v>17</v>
      </c>
      <c r="U30" s="61" t="s">
        <v>17</v>
      </c>
      <c r="V30" s="56" t="s">
        <v>17</v>
      </c>
      <c r="W30" s="56" t="s">
        <v>17</v>
      </c>
      <c r="X30" s="56" t="s">
        <v>17</v>
      </c>
      <c r="Y30" s="56" t="s">
        <v>17</v>
      </c>
      <c r="Z30" s="56" t="s">
        <v>17</v>
      </c>
      <c r="AA30" s="56" t="s">
        <v>17</v>
      </c>
      <c r="AB30" s="56" t="s">
        <v>17</v>
      </c>
      <c r="AC30" s="56" t="s">
        <v>17</v>
      </c>
      <c r="AD30" s="56" t="s">
        <v>17</v>
      </c>
      <c r="AE30" s="56"/>
      <c r="AF30" s="56"/>
      <c r="AG30" s="67"/>
      <c r="AH30" s="88"/>
    </row>
    <row r="31" spans="1:34" s="95" customFormat="1" ht="14.4" x14ac:dyDescent="0.25">
      <c r="A31" s="54" t="s">
        <v>100</v>
      </c>
      <c r="B31" s="55">
        <v>2020</v>
      </c>
      <c r="C31" s="54" t="s">
        <v>118</v>
      </c>
      <c r="D31" s="54" t="s">
        <v>119</v>
      </c>
      <c r="E31" s="54" t="str">
        <f>VLOOKUP(D31,'[2]result--班级信息'!$N$1:$O$65536,2,FALSE)</f>
        <v>本科</v>
      </c>
      <c r="F31" s="54" t="s">
        <v>120</v>
      </c>
      <c r="G31" s="56">
        <f>VLOOKUP(D31,Sheet1!A:C,3,FALSE)</f>
        <v>1</v>
      </c>
      <c r="H31" s="56">
        <f>VLOOKUP(D31,Sheet1!A:B,2,FALSE)</f>
        <v>29</v>
      </c>
      <c r="I31" s="89" t="s">
        <v>104</v>
      </c>
      <c r="J31" s="89" t="s">
        <v>15</v>
      </c>
      <c r="K31" s="90" t="s">
        <v>120</v>
      </c>
      <c r="L31" s="91"/>
      <c r="M31" s="98" t="s">
        <v>18</v>
      </c>
      <c r="N31" s="98" t="s">
        <v>18</v>
      </c>
      <c r="O31" s="98" t="s">
        <v>18</v>
      </c>
      <c r="P31" s="98" t="s">
        <v>18</v>
      </c>
      <c r="Q31" s="98" t="s">
        <v>18</v>
      </c>
      <c r="R31" s="98" t="s">
        <v>18</v>
      </c>
      <c r="S31" s="98" t="s">
        <v>18</v>
      </c>
      <c r="T31" s="98" t="s">
        <v>18</v>
      </c>
      <c r="U31" s="98" t="s">
        <v>18</v>
      </c>
      <c r="V31" s="98" t="s">
        <v>18</v>
      </c>
      <c r="W31" s="98" t="s">
        <v>18</v>
      </c>
      <c r="X31" s="98" t="s">
        <v>18</v>
      </c>
      <c r="Y31" s="98" t="s">
        <v>18</v>
      </c>
      <c r="Z31" s="98" t="s">
        <v>18</v>
      </c>
      <c r="AA31" s="98" t="s">
        <v>18</v>
      </c>
      <c r="AB31" s="98" t="s">
        <v>18</v>
      </c>
      <c r="AC31" s="98" t="s">
        <v>18</v>
      </c>
      <c r="AD31" s="98" t="s">
        <v>18</v>
      </c>
      <c r="AE31" s="98" t="s">
        <v>18</v>
      </c>
      <c r="AF31" s="98" t="s">
        <v>18</v>
      </c>
      <c r="AG31" s="94" t="s">
        <v>862</v>
      </c>
      <c r="AH31" s="135"/>
    </row>
    <row r="32" spans="1:34" s="127" customFormat="1" ht="57.6" x14ac:dyDescent="0.25">
      <c r="A32" s="54" t="s">
        <v>100</v>
      </c>
      <c r="B32" s="55">
        <v>2020</v>
      </c>
      <c r="C32" s="54" t="s">
        <v>122</v>
      </c>
      <c r="D32" s="54" t="s">
        <v>123</v>
      </c>
      <c r="E32" s="54" t="str">
        <f>VLOOKUP(D32,'[2]result--班级信息'!$N$1:$O$65536,2,FALSE)</f>
        <v>本科</v>
      </c>
      <c r="F32" s="54" t="s">
        <v>124</v>
      </c>
      <c r="G32" s="56">
        <f>VLOOKUP(D32,Sheet1!A:C,3,FALSE)</f>
        <v>3</v>
      </c>
      <c r="H32" s="56">
        <f>VLOOKUP(D32,Sheet1!A:B,2,FALSE)</f>
        <v>88</v>
      </c>
      <c r="I32" s="89" t="s">
        <v>104</v>
      </c>
      <c r="J32" s="89" t="s">
        <v>15</v>
      </c>
      <c r="K32" s="90" t="s">
        <v>125</v>
      </c>
      <c r="L32" s="91"/>
      <c r="M32" s="98" t="s">
        <v>18</v>
      </c>
      <c r="N32" s="98" t="s">
        <v>18</v>
      </c>
      <c r="O32" s="98" t="s">
        <v>18</v>
      </c>
      <c r="P32" s="98" t="s">
        <v>18</v>
      </c>
      <c r="Q32" s="98" t="s">
        <v>18</v>
      </c>
      <c r="R32" s="98" t="s">
        <v>18</v>
      </c>
      <c r="S32" s="98" t="s">
        <v>18</v>
      </c>
      <c r="T32" s="98" t="s">
        <v>18</v>
      </c>
      <c r="U32" s="98" t="s">
        <v>18</v>
      </c>
      <c r="V32" s="98" t="s">
        <v>18</v>
      </c>
      <c r="W32" s="98" t="s">
        <v>18</v>
      </c>
      <c r="X32" s="98" t="s">
        <v>18</v>
      </c>
      <c r="Y32" s="98" t="s">
        <v>18</v>
      </c>
      <c r="Z32" s="98" t="s">
        <v>18</v>
      </c>
      <c r="AA32" s="98" t="s">
        <v>18</v>
      </c>
      <c r="AB32" s="98" t="s">
        <v>18</v>
      </c>
      <c r="AC32" s="98" t="s">
        <v>18</v>
      </c>
      <c r="AD32" s="98" t="s">
        <v>18</v>
      </c>
      <c r="AE32" s="98" t="s">
        <v>18</v>
      </c>
      <c r="AF32" s="98" t="s">
        <v>18</v>
      </c>
      <c r="AG32" s="94" t="s">
        <v>126</v>
      </c>
      <c r="AH32" s="135"/>
    </row>
    <row r="33" spans="1:34" s="95" customFormat="1" ht="14.4" x14ac:dyDescent="0.25">
      <c r="A33" s="54" t="s">
        <v>127</v>
      </c>
      <c r="B33" s="55">
        <v>2020</v>
      </c>
      <c r="C33" s="54" t="s">
        <v>133</v>
      </c>
      <c r="D33" s="54" t="s">
        <v>134</v>
      </c>
      <c r="E33" s="54" t="str">
        <f>VLOOKUP(D33,'[2]result--班级信息'!$N$1:$O$65536,2,FALSE)</f>
        <v>本科</v>
      </c>
      <c r="F33" s="54" t="s">
        <v>135</v>
      </c>
      <c r="G33" s="56">
        <f>VLOOKUP(D33,Sheet1!A:C,3,FALSE)</f>
        <v>2</v>
      </c>
      <c r="H33" s="56">
        <f>VLOOKUP(D33,Sheet1!A:B,2,FALSE)</f>
        <v>72</v>
      </c>
      <c r="I33" s="57" t="s">
        <v>131</v>
      </c>
      <c r="J33" s="57" t="s">
        <v>15</v>
      </c>
      <c r="K33" s="60" t="s">
        <v>136</v>
      </c>
      <c r="L33" s="61"/>
      <c r="M33" s="65" t="s">
        <v>19</v>
      </c>
      <c r="N33" s="65" t="s">
        <v>19</v>
      </c>
      <c r="O33" s="60" t="s">
        <v>17</v>
      </c>
      <c r="P33" s="60" t="s">
        <v>17</v>
      </c>
      <c r="Q33" s="60" t="s">
        <v>17</v>
      </c>
      <c r="R33" s="60" t="s">
        <v>17</v>
      </c>
      <c r="S33" s="60" t="s">
        <v>17</v>
      </c>
      <c r="T33" s="60" t="s">
        <v>17</v>
      </c>
      <c r="U33" s="60" t="s">
        <v>17</v>
      </c>
      <c r="V33" s="65" t="s">
        <v>17</v>
      </c>
      <c r="W33" s="65" t="s">
        <v>17</v>
      </c>
      <c r="X33" s="65" t="s">
        <v>17</v>
      </c>
      <c r="Y33" s="65" t="s">
        <v>17</v>
      </c>
      <c r="Z33" s="65" t="s">
        <v>17</v>
      </c>
      <c r="AA33" s="131" t="s">
        <v>17</v>
      </c>
      <c r="AB33" s="131" t="s">
        <v>17</v>
      </c>
      <c r="AC33" s="131" t="s">
        <v>17</v>
      </c>
      <c r="AD33" s="131" t="s">
        <v>17</v>
      </c>
      <c r="AE33" s="131"/>
      <c r="AF33" s="131"/>
      <c r="AG33" s="67" t="s">
        <v>137</v>
      </c>
      <c r="AH33" s="88"/>
    </row>
    <row r="34" spans="1:34" s="44" customFormat="1" ht="14.4" x14ac:dyDescent="0.25">
      <c r="A34" s="54" t="s">
        <v>127</v>
      </c>
      <c r="B34" s="55">
        <v>2020</v>
      </c>
      <c r="C34" s="54" t="s">
        <v>138</v>
      </c>
      <c r="D34" s="54" t="s">
        <v>139</v>
      </c>
      <c r="E34" s="54" t="str">
        <f>VLOOKUP(D34,'[2]result--班级信息'!$N$1:$O$65536,2,FALSE)</f>
        <v>本科</v>
      </c>
      <c r="F34" s="54" t="s">
        <v>140</v>
      </c>
      <c r="G34" s="56">
        <f>VLOOKUP(D34,Sheet1!A:C,3,FALSE)</f>
        <v>2</v>
      </c>
      <c r="H34" s="56">
        <f>VLOOKUP(D34,Sheet1!A:B,2,FALSE)</f>
        <v>55</v>
      </c>
      <c r="I34" s="57" t="s">
        <v>131</v>
      </c>
      <c r="J34" s="57" t="s">
        <v>15</v>
      </c>
      <c r="K34" s="60" t="s">
        <v>141</v>
      </c>
      <c r="L34" s="61"/>
      <c r="M34" s="65" t="s">
        <v>19</v>
      </c>
      <c r="N34" s="65" t="s">
        <v>19</v>
      </c>
      <c r="O34" s="60" t="s">
        <v>17</v>
      </c>
      <c r="P34" s="60" t="s">
        <v>17</v>
      </c>
      <c r="Q34" s="60" t="s">
        <v>17</v>
      </c>
      <c r="R34" s="60" t="s">
        <v>17</v>
      </c>
      <c r="S34" s="60" t="s">
        <v>17</v>
      </c>
      <c r="T34" s="60" t="s">
        <v>17</v>
      </c>
      <c r="U34" s="60" t="s">
        <v>17</v>
      </c>
      <c r="V34" s="65" t="s">
        <v>17</v>
      </c>
      <c r="W34" s="65" t="s">
        <v>17</v>
      </c>
      <c r="X34" s="65" t="s">
        <v>17</v>
      </c>
      <c r="Y34" s="65" t="s">
        <v>17</v>
      </c>
      <c r="Z34" s="65" t="s">
        <v>17</v>
      </c>
      <c r="AA34" s="65" t="s">
        <v>17</v>
      </c>
      <c r="AB34" s="65" t="s">
        <v>17</v>
      </c>
      <c r="AC34" s="65" t="s">
        <v>17</v>
      </c>
      <c r="AD34" s="65" t="s">
        <v>17</v>
      </c>
      <c r="AE34" s="65"/>
      <c r="AF34" s="65"/>
      <c r="AG34" s="67" t="s">
        <v>142</v>
      </c>
      <c r="AH34" s="88"/>
    </row>
    <row r="35" spans="1:34" s="44" customFormat="1" ht="43.2" x14ac:dyDescent="0.25">
      <c r="A35" s="54" t="s">
        <v>127</v>
      </c>
      <c r="B35" s="55">
        <v>2020</v>
      </c>
      <c r="C35" s="54" t="s">
        <v>143</v>
      </c>
      <c r="D35" s="54" t="s">
        <v>144</v>
      </c>
      <c r="E35" s="54" t="str">
        <f>VLOOKUP(D35,'[2]result--班级信息'!$N$1:$O$65536,2,FALSE)</f>
        <v>本科</v>
      </c>
      <c r="F35" s="54" t="s">
        <v>145</v>
      </c>
      <c r="G35" s="56">
        <f>VLOOKUP(D35,Sheet1!A:C,3,FALSE)</f>
        <v>1</v>
      </c>
      <c r="H35" s="56">
        <f>VLOOKUP(D35,Sheet1!A:B,2,FALSE)</f>
        <v>31</v>
      </c>
      <c r="I35" s="57" t="s">
        <v>131</v>
      </c>
      <c r="J35" s="57" t="s">
        <v>15</v>
      </c>
      <c r="K35" s="60" t="s">
        <v>145</v>
      </c>
      <c r="L35" s="61"/>
      <c r="M35" s="60" t="s">
        <v>17</v>
      </c>
      <c r="N35" s="60" t="s">
        <v>17</v>
      </c>
      <c r="O35" s="60" t="s">
        <v>17</v>
      </c>
      <c r="P35" s="60" t="s">
        <v>17</v>
      </c>
      <c r="Q35" s="60" t="s">
        <v>17</v>
      </c>
      <c r="R35" s="60" t="s">
        <v>17</v>
      </c>
      <c r="S35" s="60" t="s">
        <v>17</v>
      </c>
      <c r="T35" s="60" t="s">
        <v>17</v>
      </c>
      <c r="U35" s="60" t="s">
        <v>17</v>
      </c>
      <c r="V35" s="65" t="s">
        <v>17</v>
      </c>
      <c r="W35" s="65" t="s">
        <v>17</v>
      </c>
      <c r="X35" s="65" t="s">
        <v>17</v>
      </c>
      <c r="Y35" s="65" t="s">
        <v>19</v>
      </c>
      <c r="Z35" s="65" t="s">
        <v>19</v>
      </c>
      <c r="AA35" s="65" t="s">
        <v>19</v>
      </c>
      <c r="AB35" s="65" t="s">
        <v>19</v>
      </c>
      <c r="AC35" s="65" t="s">
        <v>19</v>
      </c>
      <c r="AD35" s="65" t="s">
        <v>19</v>
      </c>
      <c r="AE35" s="65"/>
      <c r="AF35" s="65"/>
      <c r="AG35" s="67" t="s">
        <v>146</v>
      </c>
      <c r="AH35" s="88"/>
    </row>
    <row r="36" spans="1:34" s="44" customFormat="1" ht="43.2" x14ac:dyDescent="0.25">
      <c r="A36" s="100" t="s">
        <v>127</v>
      </c>
      <c r="B36" s="98">
        <v>2020</v>
      </c>
      <c r="C36" s="100" t="s">
        <v>147</v>
      </c>
      <c r="D36" s="100" t="s">
        <v>148</v>
      </c>
      <c r="E36" s="100" t="str">
        <f>VLOOKUP(D36,'[2]result--班级信息'!$N$1:$O$65536,2,FALSE)</f>
        <v>本科</v>
      </c>
      <c r="F36" s="100" t="s">
        <v>149</v>
      </c>
      <c r="G36" s="93">
        <f>VLOOKUP(D36,Sheet1!A:C,3,FALSE)</f>
        <v>1</v>
      </c>
      <c r="H36" s="93">
        <f>VLOOKUP(D36,Sheet1!A:B,2,FALSE)</f>
        <v>26</v>
      </c>
      <c r="I36" s="89" t="s">
        <v>131</v>
      </c>
      <c r="J36" s="89" t="s">
        <v>15</v>
      </c>
      <c r="K36" s="90" t="s">
        <v>149</v>
      </c>
      <c r="L36" s="91"/>
      <c r="M36" s="99" t="s">
        <v>18</v>
      </c>
      <c r="N36" s="99" t="s">
        <v>18</v>
      </c>
      <c r="O36" s="90" t="s">
        <v>19</v>
      </c>
      <c r="P36" s="90" t="s">
        <v>19</v>
      </c>
      <c r="Q36" s="90" t="s">
        <v>19</v>
      </c>
      <c r="R36" s="90" t="s">
        <v>19</v>
      </c>
      <c r="S36" s="90" t="s">
        <v>17</v>
      </c>
      <c r="T36" s="90" t="s">
        <v>17</v>
      </c>
      <c r="U36" s="90" t="s">
        <v>17</v>
      </c>
      <c r="V36" s="90" t="s">
        <v>17</v>
      </c>
      <c r="W36" s="90" t="s">
        <v>17</v>
      </c>
      <c r="X36" s="90" t="s">
        <v>17</v>
      </c>
      <c r="Y36" s="90" t="s">
        <v>17</v>
      </c>
      <c r="Z36" s="90" t="s">
        <v>17</v>
      </c>
      <c r="AA36" s="90" t="s">
        <v>17</v>
      </c>
      <c r="AB36" s="90" t="s">
        <v>17</v>
      </c>
      <c r="AC36" s="90" t="s">
        <v>17</v>
      </c>
      <c r="AD36" s="92" t="s">
        <v>19</v>
      </c>
      <c r="AE36" s="92" t="s">
        <v>19</v>
      </c>
      <c r="AF36" s="92" t="s">
        <v>19</v>
      </c>
      <c r="AG36" s="94" t="s">
        <v>851</v>
      </c>
      <c r="AH36" s="135"/>
    </row>
    <row r="37" spans="1:34" s="44" customFormat="1" ht="115.2" x14ac:dyDescent="0.25">
      <c r="A37" s="54" t="s">
        <v>127</v>
      </c>
      <c r="B37" s="55">
        <v>2020</v>
      </c>
      <c r="C37" s="54" t="s">
        <v>151</v>
      </c>
      <c r="D37" s="54" t="s">
        <v>152</v>
      </c>
      <c r="E37" s="54" t="str">
        <f>VLOOKUP(D37,'[2]result--班级信息'!$N$1:$O$65536,2,FALSE)</f>
        <v>本科</v>
      </c>
      <c r="F37" s="54" t="s">
        <v>153</v>
      </c>
      <c r="G37" s="56">
        <f>VLOOKUP(D37,Sheet1!A:C,3,FALSE)</f>
        <v>3</v>
      </c>
      <c r="H37" s="56">
        <f>VLOOKUP(D37,Sheet1!A:B,2,FALSE)</f>
        <v>84</v>
      </c>
      <c r="I37" s="89" t="s">
        <v>131</v>
      </c>
      <c r="J37" s="89" t="s">
        <v>15</v>
      </c>
      <c r="K37" s="90" t="s">
        <v>154</v>
      </c>
      <c r="L37" s="91"/>
      <c r="M37" s="99" t="s">
        <v>18</v>
      </c>
      <c r="N37" s="99" t="s">
        <v>18</v>
      </c>
      <c r="O37" s="99" t="s">
        <v>18</v>
      </c>
      <c r="P37" s="99" t="s">
        <v>18</v>
      </c>
      <c r="Q37" s="99" t="s">
        <v>18</v>
      </c>
      <c r="R37" s="99" t="s">
        <v>18</v>
      </c>
      <c r="S37" s="99" t="s">
        <v>18</v>
      </c>
      <c r="T37" s="99" t="s">
        <v>18</v>
      </c>
      <c r="U37" s="99" t="s">
        <v>18</v>
      </c>
      <c r="V37" s="99" t="s">
        <v>18</v>
      </c>
      <c r="W37" s="92" t="s">
        <v>17</v>
      </c>
      <c r="X37" s="92" t="s">
        <v>17</v>
      </c>
      <c r="Y37" s="92" t="s">
        <v>17</v>
      </c>
      <c r="Z37" s="92" t="s">
        <v>17</v>
      </c>
      <c r="AA37" s="92" t="s">
        <v>17</v>
      </c>
      <c r="AB37" s="92" t="s">
        <v>17</v>
      </c>
      <c r="AC37" s="92" t="s">
        <v>17</v>
      </c>
      <c r="AD37" s="92" t="s">
        <v>17</v>
      </c>
      <c r="AE37" s="92"/>
      <c r="AF37" s="92"/>
      <c r="AG37" s="94" t="s">
        <v>799</v>
      </c>
      <c r="AH37" s="135"/>
    </row>
    <row r="38" spans="1:34" s="44" customFormat="1" ht="14.4" x14ac:dyDescent="0.25">
      <c r="A38" s="54" t="s">
        <v>21</v>
      </c>
      <c r="B38" s="55">
        <v>2022</v>
      </c>
      <c r="C38" s="54" t="s">
        <v>37</v>
      </c>
      <c r="D38" s="54" t="s">
        <v>161</v>
      </c>
      <c r="E38" s="54" t="str">
        <f>VLOOKUP(D38,'[2]result--班级信息'!$N$1:$O$65536,2,FALSE)</f>
        <v>专升本</v>
      </c>
      <c r="F38" s="54" t="s">
        <v>162</v>
      </c>
      <c r="G38" s="56">
        <f>VLOOKUP(D38,Sheet1!A:C,3,FALSE)</f>
        <v>1</v>
      </c>
      <c r="H38" s="56">
        <f>VLOOKUP(D38,Sheet1!A:B,2,FALSE)</f>
        <v>39</v>
      </c>
      <c r="I38" s="89" t="s">
        <v>25</v>
      </c>
      <c r="J38" s="89" t="s">
        <v>158</v>
      </c>
      <c r="K38" s="90" t="s">
        <v>162</v>
      </c>
      <c r="L38" s="91"/>
      <c r="M38" s="91" t="s">
        <v>17</v>
      </c>
      <c r="N38" s="91" t="s">
        <v>17</v>
      </c>
      <c r="O38" s="91" t="s">
        <v>17</v>
      </c>
      <c r="P38" s="91" t="s">
        <v>17</v>
      </c>
      <c r="Q38" s="91" t="s">
        <v>17</v>
      </c>
      <c r="R38" s="91" t="s">
        <v>17</v>
      </c>
      <c r="S38" s="91" t="s">
        <v>17</v>
      </c>
      <c r="T38" s="91" t="s">
        <v>17</v>
      </c>
      <c r="U38" s="91" t="s">
        <v>17</v>
      </c>
      <c r="V38" s="93" t="s">
        <v>17</v>
      </c>
      <c r="W38" s="93" t="s">
        <v>17</v>
      </c>
      <c r="X38" s="93" t="s">
        <v>17</v>
      </c>
      <c r="Y38" s="93" t="s">
        <v>17</v>
      </c>
      <c r="Z38" s="113" t="s">
        <v>17</v>
      </c>
      <c r="AA38" s="113" t="s">
        <v>17</v>
      </c>
      <c r="AB38" s="113" t="s">
        <v>46</v>
      </c>
      <c r="AC38" s="132" t="s">
        <v>19</v>
      </c>
      <c r="AD38" s="132" t="s">
        <v>19</v>
      </c>
      <c r="AE38" s="132" t="s">
        <v>19</v>
      </c>
      <c r="AF38" s="132" t="s">
        <v>19</v>
      </c>
      <c r="AG38" s="94" t="s">
        <v>853</v>
      </c>
      <c r="AH38" s="135"/>
    </row>
    <row r="39" spans="1:34" s="44" customFormat="1" ht="14.4" x14ac:dyDescent="0.25">
      <c r="A39" s="54" t="s">
        <v>52</v>
      </c>
      <c r="B39" s="55">
        <v>2022</v>
      </c>
      <c r="C39" s="54" t="s">
        <v>79</v>
      </c>
      <c r="D39" s="54" t="s">
        <v>163</v>
      </c>
      <c r="E39" s="54" t="s">
        <v>156</v>
      </c>
      <c r="F39" s="54" t="s">
        <v>164</v>
      </c>
      <c r="G39" s="56">
        <f>VLOOKUP(D39,Sheet1!A:C,3,FALSE)</f>
        <v>1</v>
      </c>
      <c r="H39" s="56">
        <f>VLOOKUP(D39,Sheet1!A:B,2,FALSE)</f>
        <v>8</v>
      </c>
      <c r="I39" s="57" t="s">
        <v>56</v>
      </c>
      <c r="J39" s="57" t="s">
        <v>158</v>
      </c>
      <c r="K39" s="60" t="s">
        <v>164</v>
      </c>
      <c r="L39" s="54"/>
      <c r="M39" s="60" t="s">
        <v>17</v>
      </c>
      <c r="N39" s="60" t="s">
        <v>17</v>
      </c>
      <c r="O39" s="60" t="s">
        <v>17</v>
      </c>
      <c r="P39" s="60" t="s">
        <v>17</v>
      </c>
      <c r="Q39" s="60" t="s">
        <v>17</v>
      </c>
      <c r="R39" s="60" t="s">
        <v>17</v>
      </c>
      <c r="S39" s="60" t="s">
        <v>17</v>
      </c>
      <c r="T39" s="60" t="s">
        <v>17</v>
      </c>
      <c r="U39" s="60" t="s">
        <v>17</v>
      </c>
      <c r="V39" s="65" t="s">
        <v>17</v>
      </c>
      <c r="W39" s="65" t="s">
        <v>17</v>
      </c>
      <c r="X39" s="65" t="s">
        <v>17</v>
      </c>
      <c r="Y39" s="65" t="s">
        <v>17</v>
      </c>
      <c r="Z39" s="65" t="s">
        <v>17</v>
      </c>
      <c r="AA39" s="65" t="s">
        <v>17</v>
      </c>
      <c r="AB39" s="65" t="s">
        <v>17</v>
      </c>
      <c r="AC39" s="65" t="s">
        <v>17</v>
      </c>
      <c r="AD39" s="56" t="s">
        <v>46</v>
      </c>
      <c r="AE39" s="56"/>
      <c r="AF39" s="56"/>
      <c r="AG39" s="67" t="s">
        <v>165</v>
      </c>
      <c r="AH39" s="88"/>
    </row>
    <row r="40" spans="1:34" s="95" customFormat="1" ht="14.4" x14ac:dyDescent="0.25">
      <c r="A40" s="54" t="s">
        <v>83</v>
      </c>
      <c r="B40" s="55">
        <v>2022</v>
      </c>
      <c r="C40" s="54" t="s">
        <v>166</v>
      </c>
      <c r="D40" s="54" t="s">
        <v>167</v>
      </c>
      <c r="E40" s="54" t="s">
        <v>156</v>
      </c>
      <c r="F40" s="54" t="s">
        <v>168</v>
      </c>
      <c r="G40" s="56">
        <f>VLOOKUP(D40,Sheet1!A:C,3,FALSE)</f>
        <v>1</v>
      </c>
      <c r="H40" s="56">
        <f>VLOOKUP(D40,Sheet1!A:B,2,FALSE)</f>
        <v>11</v>
      </c>
      <c r="I40" s="57" t="s">
        <v>87</v>
      </c>
      <c r="J40" s="57" t="s">
        <v>158</v>
      </c>
      <c r="K40" s="60" t="s">
        <v>168</v>
      </c>
      <c r="L40" s="54"/>
      <c r="M40" s="60" t="s">
        <v>17</v>
      </c>
      <c r="N40" s="60" t="s">
        <v>17</v>
      </c>
      <c r="O40" s="60" t="s">
        <v>17</v>
      </c>
      <c r="P40" s="60" t="s">
        <v>17</v>
      </c>
      <c r="Q40" s="60" t="s">
        <v>17</v>
      </c>
      <c r="R40" s="60" t="s">
        <v>17</v>
      </c>
      <c r="S40" s="60" t="s">
        <v>17</v>
      </c>
      <c r="T40" s="60" t="s">
        <v>17</v>
      </c>
      <c r="U40" s="60" t="s">
        <v>17</v>
      </c>
      <c r="V40" s="65" t="s">
        <v>17</v>
      </c>
      <c r="W40" s="65" t="s">
        <v>17</v>
      </c>
      <c r="X40" s="65" t="s">
        <v>17</v>
      </c>
      <c r="Y40" s="65" t="s">
        <v>17</v>
      </c>
      <c r="Z40" s="65" t="s">
        <v>17</v>
      </c>
      <c r="AA40" s="65" t="s">
        <v>17</v>
      </c>
      <c r="AB40" s="65" t="s">
        <v>17</v>
      </c>
      <c r="AC40" s="65" t="s">
        <v>17</v>
      </c>
      <c r="AD40" s="56" t="s">
        <v>46</v>
      </c>
      <c r="AE40" s="56"/>
      <c r="AF40" s="56"/>
      <c r="AG40" s="67"/>
      <c r="AH40" s="88"/>
    </row>
    <row r="41" spans="1:34" s="44" customFormat="1" ht="14.4" x14ac:dyDescent="0.25">
      <c r="A41" s="54" t="s">
        <v>52</v>
      </c>
      <c r="B41" s="55">
        <v>2022</v>
      </c>
      <c r="C41" s="56">
        <v>1</v>
      </c>
      <c r="D41" s="54"/>
      <c r="E41" s="54"/>
      <c r="F41" s="54"/>
      <c r="G41" s="56">
        <v>1</v>
      </c>
      <c r="H41" s="56"/>
      <c r="I41" s="57" t="s">
        <v>56</v>
      </c>
      <c r="J41" s="57" t="s">
        <v>158</v>
      </c>
      <c r="K41" s="60" t="s">
        <v>169</v>
      </c>
      <c r="L41" s="54"/>
      <c r="M41" s="60" t="s">
        <v>17</v>
      </c>
      <c r="N41" s="60" t="s">
        <v>17</v>
      </c>
      <c r="O41" s="60" t="s">
        <v>17</v>
      </c>
      <c r="P41" s="60" t="s">
        <v>17</v>
      </c>
      <c r="Q41" s="60" t="s">
        <v>17</v>
      </c>
      <c r="R41" s="60" t="s">
        <v>17</v>
      </c>
      <c r="S41" s="60" t="s">
        <v>17</v>
      </c>
      <c r="T41" s="60" t="s">
        <v>17</v>
      </c>
      <c r="U41" s="60" t="s">
        <v>17</v>
      </c>
      <c r="V41" s="65" t="s">
        <v>17</v>
      </c>
      <c r="W41" s="65" t="s">
        <v>17</v>
      </c>
      <c r="X41" s="65" t="s">
        <v>17</v>
      </c>
      <c r="Y41" s="65" t="s">
        <v>17</v>
      </c>
      <c r="Z41" s="65" t="s">
        <v>17</v>
      </c>
      <c r="AA41" s="65" t="s">
        <v>17</v>
      </c>
      <c r="AB41" s="65" t="s">
        <v>17</v>
      </c>
      <c r="AC41" s="65" t="s">
        <v>17</v>
      </c>
      <c r="AD41" s="56" t="s">
        <v>46</v>
      </c>
      <c r="AE41" s="56"/>
      <c r="AF41" s="56"/>
      <c r="AG41" s="67" t="s">
        <v>165</v>
      </c>
      <c r="AH41" s="88"/>
    </row>
    <row r="42" spans="1:34" s="95" customFormat="1" ht="14.4" x14ac:dyDescent="0.25">
      <c r="A42" s="54" t="s">
        <v>52</v>
      </c>
      <c r="B42" s="55">
        <v>2022</v>
      </c>
      <c r="C42" s="54" t="s">
        <v>67</v>
      </c>
      <c r="D42" s="54" t="s">
        <v>170</v>
      </c>
      <c r="E42" s="54" t="str">
        <f>VLOOKUP(D42,'[2]result--班级信息'!$N$1:$O$65536,2,FALSE)</f>
        <v>专升本</v>
      </c>
      <c r="F42" s="54" t="s">
        <v>171</v>
      </c>
      <c r="G42" s="56">
        <f>VLOOKUP(D42,Sheet1!A:C,3,FALSE)</f>
        <v>1</v>
      </c>
      <c r="H42" s="56">
        <f>VLOOKUP(D42,Sheet1!A:B,2,FALSE)</f>
        <v>19</v>
      </c>
      <c r="I42" s="57" t="s">
        <v>56</v>
      </c>
      <c r="J42" s="57" t="s">
        <v>158</v>
      </c>
      <c r="K42" s="60" t="s">
        <v>171</v>
      </c>
      <c r="L42" s="61"/>
      <c r="M42" s="61" t="s">
        <v>17</v>
      </c>
      <c r="N42" s="61" t="s">
        <v>17</v>
      </c>
      <c r="O42" s="61" t="s">
        <v>17</v>
      </c>
      <c r="P42" s="61" t="s">
        <v>17</v>
      </c>
      <c r="Q42" s="61" t="s">
        <v>17</v>
      </c>
      <c r="R42" s="61" t="s">
        <v>17</v>
      </c>
      <c r="S42" s="61" t="s">
        <v>17</v>
      </c>
      <c r="T42" s="61" t="s">
        <v>17</v>
      </c>
      <c r="U42" s="61" t="s">
        <v>17</v>
      </c>
      <c r="V42" s="56" t="s">
        <v>17</v>
      </c>
      <c r="W42" s="56" t="s">
        <v>17</v>
      </c>
      <c r="X42" s="56" t="s">
        <v>17</v>
      </c>
      <c r="Y42" s="56" t="s">
        <v>17</v>
      </c>
      <c r="Z42" s="56" t="s">
        <v>17</v>
      </c>
      <c r="AA42" s="56" t="s">
        <v>17</v>
      </c>
      <c r="AB42" s="56" t="s">
        <v>17</v>
      </c>
      <c r="AC42" s="56" t="s">
        <v>17</v>
      </c>
      <c r="AD42" s="56" t="s">
        <v>46</v>
      </c>
      <c r="AE42" s="56"/>
      <c r="AF42" s="56"/>
      <c r="AG42" s="67" t="s">
        <v>165</v>
      </c>
      <c r="AH42" s="88"/>
    </row>
    <row r="43" spans="1:34" s="44" customFormat="1" ht="14.4" x14ac:dyDescent="0.25">
      <c r="A43" s="54" t="s">
        <v>83</v>
      </c>
      <c r="B43" s="55">
        <v>2022</v>
      </c>
      <c r="C43" s="54" t="s">
        <v>90</v>
      </c>
      <c r="D43" s="54" t="s">
        <v>172</v>
      </c>
      <c r="E43" s="54" t="str">
        <f>VLOOKUP(D43,'[2]result--班级信息'!$N$1:$O$65536,2,FALSE)</f>
        <v>专升本</v>
      </c>
      <c r="F43" s="54" t="s">
        <v>173</v>
      </c>
      <c r="G43" s="56">
        <f>VLOOKUP(D43,Sheet1!A:C,3,FALSE)</f>
        <v>1</v>
      </c>
      <c r="H43" s="56">
        <f>VLOOKUP(D43,Sheet1!A:B,2,FALSE)</f>
        <v>12</v>
      </c>
      <c r="I43" s="57" t="s">
        <v>87</v>
      </c>
      <c r="J43" s="57" t="s">
        <v>158</v>
      </c>
      <c r="K43" s="60" t="s">
        <v>173</v>
      </c>
      <c r="L43" s="61"/>
      <c r="M43" s="71" t="s">
        <v>18</v>
      </c>
      <c r="N43" s="71" t="s">
        <v>18</v>
      </c>
      <c r="O43" s="71" t="s">
        <v>18</v>
      </c>
      <c r="P43" s="71" t="s">
        <v>18</v>
      </c>
      <c r="Q43" s="71" t="s">
        <v>18</v>
      </c>
      <c r="R43" s="71" t="s">
        <v>18</v>
      </c>
      <c r="S43" s="71" t="s">
        <v>18</v>
      </c>
      <c r="T43" s="71" t="s">
        <v>18</v>
      </c>
      <c r="U43" s="71" t="s">
        <v>18</v>
      </c>
      <c r="V43" s="55" t="s">
        <v>18</v>
      </c>
      <c r="W43" s="55" t="s">
        <v>18</v>
      </c>
      <c r="X43" s="55" t="s">
        <v>18</v>
      </c>
      <c r="Y43" s="55" t="s">
        <v>18</v>
      </c>
      <c r="Z43" s="55" t="s">
        <v>18</v>
      </c>
      <c r="AA43" s="65" t="s">
        <v>17</v>
      </c>
      <c r="AB43" s="65" t="s">
        <v>17</v>
      </c>
      <c r="AC43" s="65" t="s">
        <v>17</v>
      </c>
      <c r="AD43" s="56" t="s">
        <v>46</v>
      </c>
      <c r="AE43" s="55"/>
      <c r="AF43" s="55"/>
      <c r="AG43" s="67" t="s">
        <v>174</v>
      </c>
      <c r="AH43" s="88"/>
    </row>
    <row r="44" spans="1:34" s="44" customFormat="1" ht="14.4" x14ac:dyDescent="0.25">
      <c r="A44" s="54" t="s">
        <v>83</v>
      </c>
      <c r="B44" s="55">
        <v>2022</v>
      </c>
      <c r="C44" s="54" t="s">
        <v>95</v>
      </c>
      <c r="D44" s="54" t="s">
        <v>175</v>
      </c>
      <c r="E44" s="54" t="str">
        <f>VLOOKUP(D44,'[2]result--班级信息'!$N$1:$O$65536,2,FALSE)</f>
        <v>专升本</v>
      </c>
      <c r="F44" s="54" t="s">
        <v>176</v>
      </c>
      <c r="G44" s="56">
        <f>VLOOKUP(D44,Sheet1!A:C,3,FALSE)</f>
        <v>2</v>
      </c>
      <c r="H44" s="56">
        <f>VLOOKUP(D44,Sheet1!A:B,2,FALSE)</f>
        <v>55</v>
      </c>
      <c r="I44" s="57" t="s">
        <v>87</v>
      </c>
      <c r="J44" s="57" t="s">
        <v>158</v>
      </c>
      <c r="K44" s="60" t="s">
        <v>177</v>
      </c>
      <c r="L44" s="61"/>
      <c r="M44" s="60" t="s">
        <v>17</v>
      </c>
      <c r="N44" s="60" t="s">
        <v>17</v>
      </c>
      <c r="O44" s="60" t="s">
        <v>17</v>
      </c>
      <c r="P44" s="60" t="s">
        <v>17</v>
      </c>
      <c r="Q44" s="60" t="s">
        <v>17</v>
      </c>
      <c r="R44" s="60" t="s">
        <v>17</v>
      </c>
      <c r="S44" s="60" t="s">
        <v>17</v>
      </c>
      <c r="T44" s="60" t="s">
        <v>17</v>
      </c>
      <c r="U44" s="60" t="s">
        <v>17</v>
      </c>
      <c r="V44" s="65" t="s">
        <v>17</v>
      </c>
      <c r="W44" s="65" t="s">
        <v>17</v>
      </c>
      <c r="X44" s="65" t="s">
        <v>17</v>
      </c>
      <c r="Y44" s="65" t="s">
        <v>17</v>
      </c>
      <c r="Z44" s="65" t="s">
        <v>17</v>
      </c>
      <c r="AA44" s="65" t="s">
        <v>17</v>
      </c>
      <c r="AB44" s="65" t="s">
        <v>17</v>
      </c>
      <c r="AC44" s="56" t="s">
        <v>46</v>
      </c>
      <c r="AD44" s="56" t="s">
        <v>46</v>
      </c>
      <c r="AE44" s="56"/>
      <c r="AF44" s="56"/>
      <c r="AG44" s="67"/>
      <c r="AH44" s="88"/>
    </row>
    <row r="45" spans="1:34" s="95" customFormat="1" ht="43.2" x14ac:dyDescent="0.25">
      <c r="A45" s="54" t="s">
        <v>127</v>
      </c>
      <c r="B45" s="55">
        <v>2022</v>
      </c>
      <c r="C45" s="54" t="s">
        <v>128</v>
      </c>
      <c r="D45" s="54" t="s">
        <v>178</v>
      </c>
      <c r="E45" s="54" t="str">
        <f>VLOOKUP(D45,'[2]result--班级信息'!$N$1:$O$65536,2,FALSE)</f>
        <v>专升本</v>
      </c>
      <c r="F45" s="54" t="s">
        <v>179</v>
      </c>
      <c r="G45" s="56">
        <f>VLOOKUP(D45,Sheet1!A:C,3,FALSE)</f>
        <v>1</v>
      </c>
      <c r="H45" s="56">
        <f>VLOOKUP(D45,Sheet1!A:B,2,FALSE)</f>
        <v>23</v>
      </c>
      <c r="I45" s="89" t="s">
        <v>131</v>
      </c>
      <c r="J45" s="89" t="s">
        <v>158</v>
      </c>
      <c r="K45" s="90" t="s">
        <v>179</v>
      </c>
      <c r="L45" s="91"/>
      <c r="M45" s="98" t="s">
        <v>18</v>
      </c>
      <c r="N45" s="98" t="s">
        <v>18</v>
      </c>
      <c r="O45" s="98" t="s">
        <v>18</v>
      </c>
      <c r="P45" s="90" t="s">
        <v>17</v>
      </c>
      <c r="Q45" s="90" t="s">
        <v>17</v>
      </c>
      <c r="R45" s="90" t="s">
        <v>17</v>
      </c>
      <c r="S45" s="90" t="s">
        <v>17</v>
      </c>
      <c r="T45" s="90" t="s">
        <v>17</v>
      </c>
      <c r="U45" s="90" t="s">
        <v>17</v>
      </c>
      <c r="V45" s="92" t="s">
        <v>17</v>
      </c>
      <c r="W45" s="92" t="s">
        <v>17</v>
      </c>
      <c r="X45" s="92" t="s">
        <v>17</v>
      </c>
      <c r="Y45" s="92" t="s">
        <v>17</v>
      </c>
      <c r="Z45" s="92" t="s">
        <v>17</v>
      </c>
      <c r="AA45" s="93" t="s">
        <v>46</v>
      </c>
      <c r="AB45" s="92" t="s">
        <v>19</v>
      </c>
      <c r="AC45" s="92" t="s">
        <v>19</v>
      </c>
      <c r="AD45" s="92" t="s">
        <v>19</v>
      </c>
      <c r="AE45" s="92" t="s">
        <v>19</v>
      </c>
      <c r="AF45" s="92"/>
      <c r="AG45" s="94" t="s">
        <v>798</v>
      </c>
      <c r="AH45" s="135"/>
    </row>
    <row r="46" spans="1:34" s="95" customFormat="1" ht="14.4" x14ac:dyDescent="0.25">
      <c r="A46" s="54" t="s">
        <v>127</v>
      </c>
      <c r="B46" s="55">
        <v>2022</v>
      </c>
      <c r="C46" s="54" t="s">
        <v>133</v>
      </c>
      <c r="D46" s="54" t="s">
        <v>180</v>
      </c>
      <c r="E46" s="54" t="str">
        <f>VLOOKUP(D46,'[2]result--班级信息'!$N$1:$O$65536,2,FALSE)</f>
        <v>专升本</v>
      </c>
      <c r="F46" s="54" t="s">
        <v>181</v>
      </c>
      <c r="G46" s="56">
        <f>VLOOKUP(D46,Sheet1!A:C,3,FALSE)</f>
        <v>2</v>
      </c>
      <c r="H46" s="56">
        <f>VLOOKUP(D46,Sheet1!A:B,2,FALSE)</f>
        <v>68</v>
      </c>
      <c r="I46" s="57" t="s">
        <v>131</v>
      </c>
      <c r="J46" s="57" t="s">
        <v>158</v>
      </c>
      <c r="K46" s="60" t="s">
        <v>182</v>
      </c>
      <c r="L46" s="61"/>
      <c r="M46" s="60" t="s">
        <v>17</v>
      </c>
      <c r="N46" s="60" t="s">
        <v>17</v>
      </c>
      <c r="O46" s="60" t="s">
        <v>17</v>
      </c>
      <c r="P46" s="60" t="s">
        <v>17</v>
      </c>
      <c r="Q46" s="60" t="s">
        <v>17</v>
      </c>
      <c r="R46" s="60" t="s">
        <v>17</v>
      </c>
      <c r="S46" s="60" t="s">
        <v>17</v>
      </c>
      <c r="T46" s="60" t="s">
        <v>17</v>
      </c>
      <c r="U46" s="60" t="s">
        <v>17</v>
      </c>
      <c r="V46" s="65" t="s">
        <v>17</v>
      </c>
      <c r="W46" s="65" t="s">
        <v>17</v>
      </c>
      <c r="X46" s="65" t="s">
        <v>17</v>
      </c>
      <c r="Y46" s="65" t="s">
        <v>17</v>
      </c>
      <c r="Z46" s="65" t="s">
        <v>17</v>
      </c>
      <c r="AA46" s="55" t="s">
        <v>18</v>
      </c>
      <c r="AB46" s="55" t="s">
        <v>18</v>
      </c>
      <c r="AC46" s="55" t="s">
        <v>18</v>
      </c>
      <c r="AD46" s="55" t="s">
        <v>18</v>
      </c>
      <c r="AE46" s="55"/>
      <c r="AF46" s="55"/>
      <c r="AG46" s="67" t="s">
        <v>183</v>
      </c>
      <c r="AH46" s="88"/>
    </row>
    <row r="47" spans="1:34" s="95" customFormat="1" ht="14.4" x14ac:dyDescent="0.25">
      <c r="A47" s="54" t="s">
        <v>10</v>
      </c>
      <c r="B47" s="55">
        <v>2022</v>
      </c>
      <c r="C47" s="54" t="s">
        <v>11</v>
      </c>
      <c r="D47" s="54" t="str">
        <f>C47&amp;E47&amp;B47</f>
        <v>安全工程第二学士学位2022</v>
      </c>
      <c r="E47" s="54" t="s">
        <v>184</v>
      </c>
      <c r="F47" s="57" t="s">
        <v>185</v>
      </c>
      <c r="G47" s="56">
        <f>VLOOKUP(D47,Sheet1!A:C,3,FALSE)</f>
        <v>1</v>
      </c>
      <c r="H47" s="56">
        <f>VLOOKUP(D47,Sheet1!A:B,2,FALSE)</f>
        <v>41</v>
      </c>
      <c r="I47" s="89" t="s">
        <v>14</v>
      </c>
      <c r="J47" s="89" t="s">
        <v>158</v>
      </c>
      <c r="K47" s="90" t="s">
        <v>185</v>
      </c>
      <c r="L47" s="91"/>
      <c r="M47" s="90" t="s">
        <v>17</v>
      </c>
      <c r="N47" s="90" t="s">
        <v>17</v>
      </c>
      <c r="O47" s="90" t="s">
        <v>17</v>
      </c>
      <c r="P47" s="90" t="s">
        <v>17</v>
      </c>
      <c r="Q47" s="90" t="s">
        <v>17</v>
      </c>
      <c r="R47" s="90" t="s">
        <v>17</v>
      </c>
      <c r="S47" s="90" t="s">
        <v>17</v>
      </c>
      <c r="T47" s="90" t="s">
        <v>17</v>
      </c>
      <c r="U47" s="89" t="s">
        <v>18</v>
      </c>
      <c r="V47" s="98" t="s">
        <v>18</v>
      </c>
      <c r="W47" s="98" t="s">
        <v>18</v>
      </c>
      <c r="X47" s="98" t="s">
        <v>18</v>
      </c>
      <c r="Y47" s="98" t="s">
        <v>18</v>
      </c>
      <c r="Z47" s="98" t="s">
        <v>19</v>
      </c>
      <c r="AA47" s="98" t="s">
        <v>19</v>
      </c>
      <c r="AB47" s="98" t="s">
        <v>19</v>
      </c>
      <c r="AC47" s="98" t="s">
        <v>19</v>
      </c>
      <c r="AD47" s="98" t="s">
        <v>19</v>
      </c>
      <c r="AE47" s="89" t="s">
        <v>18</v>
      </c>
      <c r="AF47" s="98" t="s">
        <v>18</v>
      </c>
      <c r="AG47" s="94" t="s">
        <v>861</v>
      </c>
      <c r="AH47" s="135"/>
    </row>
    <row r="48" spans="1:34" s="95" customFormat="1" ht="14.4" x14ac:dyDescent="0.25">
      <c r="A48" s="54" t="s">
        <v>186</v>
      </c>
      <c r="B48" s="55">
        <v>2022</v>
      </c>
      <c r="C48" s="54" t="s">
        <v>187</v>
      </c>
      <c r="D48" s="54" t="s">
        <v>188</v>
      </c>
      <c r="E48" s="54" t="str">
        <f>VLOOKUP(D48,'[2]result--班级信息'!$N$1:$O$65536,2,FALSE)</f>
        <v>第二学士学位</v>
      </c>
      <c r="F48" s="54" t="s">
        <v>189</v>
      </c>
      <c r="G48" s="56">
        <f>VLOOKUP(D48,Sheet1!A:C,3,FALSE)</f>
        <v>2</v>
      </c>
      <c r="H48" s="56">
        <f>VLOOKUP(D48,Sheet1!A:B,2,FALSE)</f>
        <v>89</v>
      </c>
      <c r="I48" s="57" t="s">
        <v>190</v>
      </c>
      <c r="J48" s="57" t="s">
        <v>158</v>
      </c>
      <c r="K48" s="60" t="s">
        <v>191</v>
      </c>
      <c r="L48" s="54"/>
      <c r="M48" s="60" t="s">
        <v>17</v>
      </c>
      <c r="N48" s="60" t="s">
        <v>17</v>
      </c>
      <c r="O48" s="60" t="s">
        <v>17</v>
      </c>
      <c r="P48" s="60" t="s">
        <v>17</v>
      </c>
      <c r="Q48" s="60" t="s">
        <v>17</v>
      </c>
      <c r="R48" s="60" t="s">
        <v>17</v>
      </c>
      <c r="S48" s="60" t="s">
        <v>17</v>
      </c>
      <c r="T48" s="60" t="s">
        <v>17</v>
      </c>
      <c r="U48" s="60" t="s">
        <v>17</v>
      </c>
      <c r="V48" s="65" t="s">
        <v>17</v>
      </c>
      <c r="W48" s="65" t="s">
        <v>17</v>
      </c>
      <c r="X48" s="65" t="s">
        <v>17</v>
      </c>
      <c r="Y48" s="65" t="s">
        <v>17</v>
      </c>
      <c r="Z48" s="65" t="s">
        <v>17</v>
      </c>
      <c r="AA48" s="65" t="s">
        <v>17</v>
      </c>
      <c r="AB48" s="65" t="s">
        <v>17</v>
      </c>
      <c r="AC48" s="56" t="s">
        <v>46</v>
      </c>
      <c r="AD48" s="56" t="s">
        <v>46</v>
      </c>
      <c r="AE48" s="56"/>
      <c r="AF48" s="56"/>
      <c r="AG48" s="67"/>
      <c r="AH48" s="88"/>
    </row>
    <row r="49" spans="1:34" s="95" customFormat="1" ht="14.4" x14ac:dyDescent="0.25">
      <c r="A49" s="54" t="s">
        <v>10</v>
      </c>
      <c r="B49" s="55">
        <v>2021</v>
      </c>
      <c r="C49" s="54" t="s">
        <v>11</v>
      </c>
      <c r="D49" s="54" t="s">
        <v>192</v>
      </c>
      <c r="E49" s="54" t="str">
        <f>VLOOKUP(D49,'[2]result--班级信息'!$N$1:$O$65536,2,FALSE)</f>
        <v>本科</v>
      </c>
      <c r="F49" s="54" t="s">
        <v>193</v>
      </c>
      <c r="G49" s="56">
        <f>VLOOKUP(D49,Sheet1!A:C,3,FALSE)</f>
        <v>2</v>
      </c>
      <c r="H49" s="56">
        <f>VLOOKUP(D49,Sheet1!A:B,2,FALSE)</f>
        <v>48</v>
      </c>
      <c r="I49" s="57" t="s">
        <v>14</v>
      </c>
      <c r="J49" s="57" t="s">
        <v>194</v>
      </c>
      <c r="K49" s="60" t="s">
        <v>195</v>
      </c>
      <c r="L49" s="61"/>
      <c r="M49" s="61" t="s">
        <v>17</v>
      </c>
      <c r="N49" s="61" t="s">
        <v>17</v>
      </c>
      <c r="O49" s="61" t="s">
        <v>17</v>
      </c>
      <c r="P49" s="61" t="s">
        <v>17</v>
      </c>
      <c r="Q49" s="61" t="s">
        <v>17</v>
      </c>
      <c r="R49" s="61" t="s">
        <v>17</v>
      </c>
      <c r="S49" s="61" t="s">
        <v>17</v>
      </c>
      <c r="T49" s="61" t="s">
        <v>17</v>
      </c>
      <c r="U49" s="61" t="s">
        <v>17</v>
      </c>
      <c r="V49" s="56" t="s">
        <v>17</v>
      </c>
      <c r="W49" s="56" t="s">
        <v>17</v>
      </c>
      <c r="X49" s="56" t="s">
        <v>17</v>
      </c>
      <c r="Y49" s="56" t="s">
        <v>17</v>
      </c>
      <c r="Z49" s="56" t="s">
        <v>17</v>
      </c>
      <c r="AA49" s="56" t="s">
        <v>17</v>
      </c>
      <c r="AB49" s="56" t="s">
        <v>17</v>
      </c>
      <c r="AC49" s="56" t="s">
        <v>46</v>
      </c>
      <c r="AD49" s="56"/>
      <c r="AE49" s="56"/>
      <c r="AF49" s="56"/>
      <c r="AG49" s="67"/>
      <c r="AH49" s="88"/>
    </row>
    <row r="50" spans="1:34" s="44" customFormat="1" ht="86.4" x14ac:dyDescent="0.25">
      <c r="A50" s="54" t="s">
        <v>21</v>
      </c>
      <c r="B50" s="55">
        <v>2021</v>
      </c>
      <c r="C50" s="54" t="s">
        <v>22</v>
      </c>
      <c r="D50" s="54" t="s">
        <v>196</v>
      </c>
      <c r="E50" s="54" t="str">
        <f>VLOOKUP(D50,'[2]result--班级信息'!$N$1:$O$65536,2,FALSE)</f>
        <v>本科</v>
      </c>
      <c r="F50" s="54" t="s">
        <v>197</v>
      </c>
      <c r="G50" s="56">
        <f>VLOOKUP(D50,Sheet1!A:C,3,FALSE)</f>
        <v>3</v>
      </c>
      <c r="H50" s="56">
        <f>VLOOKUP(D50,Sheet1!A:B,2,FALSE)</f>
        <v>82</v>
      </c>
      <c r="I50" s="89" t="s">
        <v>25</v>
      </c>
      <c r="J50" s="89" t="s">
        <v>194</v>
      </c>
      <c r="K50" s="90" t="s">
        <v>198</v>
      </c>
      <c r="L50" s="91"/>
      <c r="M50" s="91" t="s">
        <v>17</v>
      </c>
      <c r="N50" s="91" t="s">
        <v>17</v>
      </c>
      <c r="O50" s="91" t="s">
        <v>17</v>
      </c>
      <c r="P50" s="91" t="s">
        <v>17</v>
      </c>
      <c r="Q50" s="91" t="s">
        <v>17</v>
      </c>
      <c r="R50" s="91" t="s">
        <v>17</v>
      </c>
      <c r="S50" s="91" t="s">
        <v>17</v>
      </c>
      <c r="T50" s="91" t="s">
        <v>17</v>
      </c>
      <c r="U50" s="91" t="s">
        <v>17</v>
      </c>
      <c r="V50" s="93" t="s">
        <v>17</v>
      </c>
      <c r="W50" s="93" t="s">
        <v>17</v>
      </c>
      <c r="X50" s="93" t="s">
        <v>17</v>
      </c>
      <c r="Y50" s="93" t="s">
        <v>17</v>
      </c>
      <c r="Z50" s="93" t="s">
        <v>17</v>
      </c>
      <c r="AA50" s="93" t="s">
        <v>17</v>
      </c>
      <c r="AB50" s="93" t="s">
        <v>17</v>
      </c>
      <c r="AC50" s="93" t="s">
        <v>46</v>
      </c>
      <c r="AD50" s="92" t="s">
        <v>19</v>
      </c>
      <c r="AE50" s="92" t="s">
        <v>19</v>
      </c>
      <c r="AF50" s="92" t="s">
        <v>19</v>
      </c>
      <c r="AG50" s="94" t="s">
        <v>866</v>
      </c>
      <c r="AH50" s="135"/>
    </row>
    <row r="51" spans="1:34" s="95" customFormat="1" ht="43.2" x14ac:dyDescent="0.25">
      <c r="A51" s="100" t="s">
        <v>21</v>
      </c>
      <c r="B51" s="98">
        <v>2021</v>
      </c>
      <c r="C51" s="100" t="s">
        <v>28</v>
      </c>
      <c r="D51" s="100" t="s">
        <v>200</v>
      </c>
      <c r="E51" s="100" t="str">
        <f>VLOOKUP(D51,'[2]result--班级信息'!$N$1:$O$65536,2,FALSE)</f>
        <v>本科</v>
      </c>
      <c r="F51" s="100" t="s">
        <v>201</v>
      </c>
      <c r="G51" s="93">
        <f>VLOOKUP(D51,Sheet1!A:C,3,FALSE)</f>
        <v>1</v>
      </c>
      <c r="H51" s="93">
        <f>VLOOKUP(D51,Sheet1!A:B,2,FALSE)</f>
        <v>33</v>
      </c>
      <c r="I51" s="89" t="s">
        <v>25</v>
      </c>
      <c r="J51" s="89" t="s">
        <v>194</v>
      </c>
      <c r="K51" s="90" t="s">
        <v>201</v>
      </c>
      <c r="L51" s="91"/>
      <c r="M51" s="90" t="s">
        <v>17</v>
      </c>
      <c r="N51" s="90" t="s">
        <v>17</v>
      </c>
      <c r="O51" s="90" t="s">
        <v>17</v>
      </c>
      <c r="P51" s="90" t="s">
        <v>17</v>
      </c>
      <c r="Q51" s="90" t="s">
        <v>17</v>
      </c>
      <c r="R51" s="90" t="s">
        <v>17</v>
      </c>
      <c r="S51" s="90" t="s">
        <v>17</v>
      </c>
      <c r="T51" s="90" t="s">
        <v>17</v>
      </c>
      <c r="U51" s="90" t="s">
        <v>17</v>
      </c>
      <c r="V51" s="92" t="s">
        <v>17</v>
      </c>
      <c r="W51" s="92" t="s">
        <v>17</v>
      </c>
      <c r="X51" s="92" t="s">
        <v>17</v>
      </c>
      <c r="Y51" s="92" t="s">
        <v>17</v>
      </c>
      <c r="Z51" s="92" t="s">
        <v>17</v>
      </c>
      <c r="AA51" s="92" t="s">
        <v>17</v>
      </c>
      <c r="AB51" s="92" t="s">
        <v>17</v>
      </c>
      <c r="AC51" s="93" t="s">
        <v>46</v>
      </c>
      <c r="AD51" s="92" t="s">
        <v>19</v>
      </c>
      <c r="AE51" s="92" t="s">
        <v>19</v>
      </c>
      <c r="AF51" s="92" t="s">
        <v>19</v>
      </c>
      <c r="AG51" s="94" t="s">
        <v>842</v>
      </c>
      <c r="AH51" s="135"/>
    </row>
    <row r="52" spans="1:34" s="44" customFormat="1" ht="57.6" x14ac:dyDescent="0.25">
      <c r="A52" s="100" t="s">
        <v>21</v>
      </c>
      <c r="B52" s="98">
        <v>2021</v>
      </c>
      <c r="C52" s="100" t="s">
        <v>32</v>
      </c>
      <c r="D52" s="100" t="s">
        <v>203</v>
      </c>
      <c r="E52" s="100" t="str">
        <f>VLOOKUP(D52,'[2]result--班级信息'!$N$1:$O$65536,2,FALSE)</f>
        <v>本科</v>
      </c>
      <c r="F52" s="100" t="s">
        <v>204</v>
      </c>
      <c r="G52" s="93">
        <f>VLOOKUP(D52,Sheet1!A:C,3,FALSE)</f>
        <v>2</v>
      </c>
      <c r="H52" s="93">
        <f>VLOOKUP(D52,Sheet1!A:B,2,FALSE)</f>
        <v>55</v>
      </c>
      <c r="I52" s="89" t="s">
        <v>25</v>
      </c>
      <c r="J52" s="89" t="s">
        <v>194</v>
      </c>
      <c r="K52" s="90" t="s">
        <v>205</v>
      </c>
      <c r="L52" s="91"/>
      <c r="M52" s="91" t="s">
        <v>17</v>
      </c>
      <c r="N52" s="91" t="s">
        <v>17</v>
      </c>
      <c r="O52" s="91" t="s">
        <v>17</v>
      </c>
      <c r="P52" s="91" t="s">
        <v>17</v>
      </c>
      <c r="Q52" s="91" t="s">
        <v>17</v>
      </c>
      <c r="R52" s="91" t="s">
        <v>17</v>
      </c>
      <c r="S52" s="91" t="s">
        <v>17</v>
      </c>
      <c r="T52" s="91" t="s">
        <v>17</v>
      </c>
      <c r="U52" s="91" t="s">
        <v>17</v>
      </c>
      <c r="V52" s="93" t="s">
        <v>17</v>
      </c>
      <c r="W52" s="93" t="s">
        <v>17</v>
      </c>
      <c r="X52" s="93" t="s">
        <v>17</v>
      </c>
      <c r="Y52" s="93" t="s">
        <v>17</v>
      </c>
      <c r="Z52" s="93" t="s">
        <v>17</v>
      </c>
      <c r="AA52" s="93" t="s">
        <v>17</v>
      </c>
      <c r="AB52" s="93" t="s">
        <v>17</v>
      </c>
      <c r="AC52" s="93" t="s">
        <v>46</v>
      </c>
      <c r="AD52" s="92" t="s">
        <v>19</v>
      </c>
      <c r="AE52" s="92" t="s">
        <v>19</v>
      </c>
      <c r="AF52" s="92" t="s">
        <v>19</v>
      </c>
      <c r="AG52" s="94" t="s">
        <v>843</v>
      </c>
      <c r="AH52" s="135"/>
    </row>
    <row r="53" spans="1:34" s="95" customFormat="1" ht="57.6" x14ac:dyDescent="0.25">
      <c r="A53" s="100" t="s">
        <v>21</v>
      </c>
      <c r="B53" s="98">
        <v>2021</v>
      </c>
      <c r="C53" s="100" t="s">
        <v>37</v>
      </c>
      <c r="D53" s="100" t="s">
        <v>207</v>
      </c>
      <c r="E53" s="100" t="str">
        <f>VLOOKUP(D53,'[2]result--班级信息'!$N$1:$O$65536,2,FALSE)</f>
        <v>本科</v>
      </c>
      <c r="F53" s="100" t="s">
        <v>208</v>
      </c>
      <c r="G53" s="93">
        <f>VLOOKUP(D53,Sheet1!A:C,3,FALSE)</f>
        <v>2</v>
      </c>
      <c r="H53" s="93">
        <f>VLOOKUP(D53,Sheet1!A:B,2,FALSE)</f>
        <v>54</v>
      </c>
      <c r="I53" s="89" t="s">
        <v>25</v>
      </c>
      <c r="J53" s="89" t="s">
        <v>194</v>
      </c>
      <c r="K53" s="90" t="s">
        <v>209</v>
      </c>
      <c r="L53" s="91"/>
      <c r="M53" s="91" t="s">
        <v>17</v>
      </c>
      <c r="N53" s="91" t="s">
        <v>17</v>
      </c>
      <c r="O53" s="91" t="s">
        <v>17</v>
      </c>
      <c r="P53" s="91" t="s">
        <v>17</v>
      </c>
      <c r="Q53" s="91" t="s">
        <v>17</v>
      </c>
      <c r="R53" s="91" t="s">
        <v>17</v>
      </c>
      <c r="S53" s="91" t="s">
        <v>17</v>
      </c>
      <c r="T53" s="91" t="s">
        <v>17</v>
      </c>
      <c r="U53" s="91" t="s">
        <v>17</v>
      </c>
      <c r="V53" s="93" t="s">
        <v>17</v>
      </c>
      <c r="W53" s="93" t="s">
        <v>17</v>
      </c>
      <c r="X53" s="93" t="s">
        <v>17</v>
      </c>
      <c r="Y53" s="93" t="s">
        <v>17</v>
      </c>
      <c r="Z53" s="93" t="s">
        <v>17</v>
      </c>
      <c r="AA53" s="93" t="s">
        <v>17</v>
      </c>
      <c r="AB53" s="93" t="s">
        <v>17</v>
      </c>
      <c r="AC53" s="93" t="s">
        <v>46</v>
      </c>
      <c r="AD53" s="92" t="s">
        <v>19</v>
      </c>
      <c r="AE53" s="92" t="s">
        <v>19</v>
      </c>
      <c r="AF53" s="92" t="s">
        <v>19</v>
      </c>
      <c r="AG53" s="94" t="s">
        <v>843</v>
      </c>
      <c r="AH53" s="135"/>
    </row>
    <row r="54" spans="1:34" s="44" customFormat="1" ht="14.4" x14ac:dyDescent="0.25">
      <c r="A54" s="100" t="s">
        <v>21</v>
      </c>
      <c r="B54" s="98">
        <v>2021</v>
      </c>
      <c r="C54" s="100" t="s">
        <v>42</v>
      </c>
      <c r="D54" s="100" t="s">
        <v>210</v>
      </c>
      <c r="E54" s="100" t="str">
        <f>VLOOKUP(D54,'[2]result--班级信息'!$N$1:$O$65536,2,FALSE)</f>
        <v>本科</v>
      </c>
      <c r="F54" s="100" t="s">
        <v>211</v>
      </c>
      <c r="G54" s="93">
        <f>VLOOKUP(D54,Sheet1!A:C,3,FALSE)</f>
        <v>3</v>
      </c>
      <c r="H54" s="93">
        <f>VLOOKUP(D54,Sheet1!A:B,2,FALSE)</f>
        <v>78</v>
      </c>
      <c r="I54" s="89" t="s">
        <v>25</v>
      </c>
      <c r="J54" s="89" t="s">
        <v>194</v>
      </c>
      <c r="K54" s="90" t="s">
        <v>212</v>
      </c>
      <c r="L54" s="91"/>
      <c r="M54" s="91" t="s">
        <v>17</v>
      </c>
      <c r="N54" s="91" t="s">
        <v>17</v>
      </c>
      <c r="O54" s="91" t="s">
        <v>17</v>
      </c>
      <c r="P54" s="91" t="s">
        <v>17</v>
      </c>
      <c r="Q54" s="91" t="s">
        <v>17</v>
      </c>
      <c r="R54" s="91" t="s">
        <v>17</v>
      </c>
      <c r="S54" s="91" t="s">
        <v>17</v>
      </c>
      <c r="T54" s="91" t="s">
        <v>17</v>
      </c>
      <c r="U54" s="91" t="s">
        <v>17</v>
      </c>
      <c r="V54" s="93" t="s">
        <v>17</v>
      </c>
      <c r="W54" s="93" t="s">
        <v>17</v>
      </c>
      <c r="X54" s="93" t="s">
        <v>17</v>
      </c>
      <c r="Y54" s="93" t="s">
        <v>17</v>
      </c>
      <c r="Z54" s="93" t="s">
        <v>17</v>
      </c>
      <c r="AA54" s="93" t="s">
        <v>17</v>
      </c>
      <c r="AB54" s="93" t="s">
        <v>17</v>
      </c>
      <c r="AC54" s="93" t="s">
        <v>46</v>
      </c>
      <c r="AD54" s="92" t="s">
        <v>19</v>
      </c>
      <c r="AE54" s="92" t="s">
        <v>19</v>
      </c>
      <c r="AF54" s="92"/>
      <c r="AG54" s="94" t="s">
        <v>844</v>
      </c>
      <c r="AH54" s="135"/>
    </row>
    <row r="55" spans="1:34" s="95" customFormat="1" ht="28.8" x14ac:dyDescent="0.25">
      <c r="A55" s="54" t="s">
        <v>52</v>
      </c>
      <c r="B55" s="55">
        <v>2021</v>
      </c>
      <c r="C55" s="54" t="s">
        <v>53</v>
      </c>
      <c r="D55" s="54" t="s">
        <v>214</v>
      </c>
      <c r="E55" s="54" t="str">
        <f>VLOOKUP(D55,'[2]result--班级信息'!$N$1:$O$65536,2,FALSE)</f>
        <v>本科</v>
      </c>
      <c r="F55" s="54" t="s">
        <v>215</v>
      </c>
      <c r="G55" s="56">
        <f>VLOOKUP(D55,Sheet1!A:C,3,FALSE)</f>
        <v>2</v>
      </c>
      <c r="H55" s="56">
        <f>VLOOKUP(D55,Sheet1!A:B,2,FALSE)</f>
        <v>60</v>
      </c>
      <c r="I55" s="57" t="s">
        <v>56</v>
      </c>
      <c r="J55" s="57" t="s">
        <v>194</v>
      </c>
      <c r="K55" s="60" t="s">
        <v>216</v>
      </c>
      <c r="L55" s="61"/>
      <c r="M55" s="60" t="s">
        <v>17</v>
      </c>
      <c r="N55" s="60" t="s">
        <v>17</v>
      </c>
      <c r="O55" s="60" t="s">
        <v>17</v>
      </c>
      <c r="P55" s="60" t="s">
        <v>17</v>
      </c>
      <c r="Q55" s="60" t="s">
        <v>17</v>
      </c>
      <c r="R55" s="60" t="s">
        <v>17</v>
      </c>
      <c r="S55" s="60" t="s">
        <v>17</v>
      </c>
      <c r="T55" s="60" t="s">
        <v>17</v>
      </c>
      <c r="U55" s="60" t="s">
        <v>17</v>
      </c>
      <c r="V55" s="65" t="s">
        <v>17</v>
      </c>
      <c r="W55" s="65" t="s">
        <v>17</v>
      </c>
      <c r="X55" s="65" t="s">
        <v>17</v>
      </c>
      <c r="Y55" s="65" t="s">
        <v>17</v>
      </c>
      <c r="Z55" s="65" t="s">
        <v>17</v>
      </c>
      <c r="AA55" s="65" t="s">
        <v>17</v>
      </c>
      <c r="AB55" s="65" t="s">
        <v>17</v>
      </c>
      <c r="AC55" s="65" t="s">
        <v>17</v>
      </c>
      <c r="AD55" s="56" t="s">
        <v>46</v>
      </c>
      <c r="AE55" s="56"/>
      <c r="AF55" s="56"/>
      <c r="AG55" s="67" t="s">
        <v>217</v>
      </c>
      <c r="AH55" s="88"/>
    </row>
    <row r="56" spans="1:34" s="44" customFormat="1" ht="28.8" x14ac:dyDescent="0.25">
      <c r="A56" s="54" t="s">
        <v>52</v>
      </c>
      <c r="B56" s="55">
        <v>2021</v>
      </c>
      <c r="C56" s="54" t="s">
        <v>59</v>
      </c>
      <c r="D56" s="54" t="s">
        <v>218</v>
      </c>
      <c r="E56" s="54" t="str">
        <f>VLOOKUP(D56,'[2]result--班级信息'!$N$1:$O$65536,2,FALSE)</f>
        <v>本科</v>
      </c>
      <c r="F56" s="54" t="s">
        <v>219</v>
      </c>
      <c r="G56" s="56">
        <f>VLOOKUP(D56,Sheet1!A:C,3,FALSE)</f>
        <v>1</v>
      </c>
      <c r="H56" s="56">
        <f>VLOOKUP(D56,Sheet1!A:B,2,FALSE)</f>
        <v>28</v>
      </c>
      <c r="I56" s="89" t="s">
        <v>56</v>
      </c>
      <c r="J56" s="89" t="s">
        <v>194</v>
      </c>
      <c r="K56" s="90" t="s">
        <v>219</v>
      </c>
      <c r="L56" s="91"/>
      <c r="M56" s="101" t="s">
        <v>19</v>
      </c>
      <c r="N56" s="101" t="s">
        <v>19</v>
      </c>
      <c r="O56" s="90" t="s">
        <v>17</v>
      </c>
      <c r="P56" s="90" t="s">
        <v>17</v>
      </c>
      <c r="Q56" s="90" t="s">
        <v>17</v>
      </c>
      <c r="R56" s="90" t="s">
        <v>17</v>
      </c>
      <c r="S56" s="90" t="s">
        <v>17</v>
      </c>
      <c r="T56" s="90" t="s">
        <v>17</v>
      </c>
      <c r="U56" s="90" t="s">
        <v>17</v>
      </c>
      <c r="V56" s="92" t="s">
        <v>17</v>
      </c>
      <c r="W56" s="92" t="s">
        <v>17</v>
      </c>
      <c r="X56" s="92" t="s">
        <v>17</v>
      </c>
      <c r="Y56" s="92" t="s">
        <v>17</v>
      </c>
      <c r="Z56" s="92" t="s">
        <v>17</v>
      </c>
      <c r="AA56" s="92" t="s">
        <v>17</v>
      </c>
      <c r="AB56" s="92" t="s">
        <v>17</v>
      </c>
      <c r="AC56" s="92" t="s">
        <v>17</v>
      </c>
      <c r="AD56" s="93" t="s">
        <v>46</v>
      </c>
      <c r="AE56" s="92"/>
      <c r="AF56" s="92"/>
      <c r="AG56" s="94" t="s">
        <v>809</v>
      </c>
      <c r="AH56" s="135"/>
    </row>
    <row r="57" spans="1:34" s="95" customFormat="1" ht="14.4" x14ac:dyDescent="0.25">
      <c r="A57" s="54" t="s">
        <v>52</v>
      </c>
      <c r="B57" s="55">
        <v>2021</v>
      </c>
      <c r="C57" s="54" t="s">
        <v>63</v>
      </c>
      <c r="D57" s="54" t="s">
        <v>220</v>
      </c>
      <c r="E57" s="54" t="str">
        <f>VLOOKUP(D57,'[2]result--班级信息'!$N$1:$O$65536,2,FALSE)</f>
        <v>本科</v>
      </c>
      <c r="F57" s="54" t="s">
        <v>221</v>
      </c>
      <c r="G57" s="56">
        <f>VLOOKUP(D57,Sheet1!A:C,3,FALSE)</f>
        <v>2</v>
      </c>
      <c r="H57" s="56">
        <f>VLOOKUP(D57,Sheet1!A:B,2,FALSE)</f>
        <v>56</v>
      </c>
      <c r="I57" s="57" t="s">
        <v>56</v>
      </c>
      <c r="J57" s="57" t="s">
        <v>194</v>
      </c>
      <c r="K57" s="60" t="s">
        <v>222</v>
      </c>
      <c r="L57" s="61"/>
      <c r="M57" s="65" t="s">
        <v>19</v>
      </c>
      <c r="N57" s="65" t="s">
        <v>19</v>
      </c>
      <c r="O57" s="61" t="s">
        <v>17</v>
      </c>
      <c r="P57" s="61" t="s">
        <v>17</v>
      </c>
      <c r="Q57" s="61" t="s">
        <v>17</v>
      </c>
      <c r="R57" s="61" t="s">
        <v>17</v>
      </c>
      <c r="S57" s="61" t="s">
        <v>17</v>
      </c>
      <c r="T57" s="61" t="s">
        <v>17</v>
      </c>
      <c r="U57" s="61" t="s">
        <v>17</v>
      </c>
      <c r="V57" s="56" t="s">
        <v>17</v>
      </c>
      <c r="W57" s="56" t="s">
        <v>17</v>
      </c>
      <c r="X57" s="56" t="s">
        <v>17</v>
      </c>
      <c r="Y57" s="56" t="s">
        <v>17</v>
      </c>
      <c r="Z57" s="56" t="s">
        <v>17</v>
      </c>
      <c r="AA57" s="56" t="s">
        <v>17</v>
      </c>
      <c r="AB57" s="56" t="s">
        <v>17</v>
      </c>
      <c r="AC57" s="56" t="s">
        <v>17</v>
      </c>
      <c r="AD57" s="56" t="s">
        <v>46</v>
      </c>
      <c r="AE57" s="56"/>
      <c r="AF57" s="56"/>
      <c r="AG57" s="67" t="s">
        <v>223</v>
      </c>
      <c r="AH57" s="88"/>
    </row>
    <row r="58" spans="1:34" s="44" customFormat="1" ht="28.8" x14ac:dyDescent="0.25">
      <c r="A58" s="100" t="s">
        <v>52</v>
      </c>
      <c r="B58" s="98">
        <v>2021</v>
      </c>
      <c r="C58" s="100" t="s">
        <v>67</v>
      </c>
      <c r="D58" s="100" t="s">
        <v>224</v>
      </c>
      <c r="E58" s="100" t="str">
        <f>VLOOKUP(D58,'[2]result--班级信息'!$N$1:$O$65536,2,FALSE)</f>
        <v>本科</v>
      </c>
      <c r="F58" s="100" t="s">
        <v>225</v>
      </c>
      <c r="G58" s="93">
        <f>VLOOKUP(D58,Sheet1!A:C,3,FALSE)</f>
        <v>3</v>
      </c>
      <c r="H58" s="93">
        <f>VLOOKUP(D58,Sheet1!A:B,2,FALSE)</f>
        <v>89</v>
      </c>
      <c r="I58" s="89" t="s">
        <v>56</v>
      </c>
      <c r="J58" s="89" t="s">
        <v>194</v>
      </c>
      <c r="K58" s="90" t="s">
        <v>226</v>
      </c>
      <c r="L58" s="91"/>
      <c r="M58" s="101" t="s">
        <v>19</v>
      </c>
      <c r="N58" s="101" t="s">
        <v>19</v>
      </c>
      <c r="O58" s="91" t="s">
        <v>17</v>
      </c>
      <c r="P58" s="91" t="s">
        <v>17</v>
      </c>
      <c r="Q58" s="91" t="s">
        <v>17</v>
      </c>
      <c r="R58" s="91" t="s">
        <v>17</v>
      </c>
      <c r="S58" s="91" t="s">
        <v>17</v>
      </c>
      <c r="T58" s="91" t="s">
        <v>17</v>
      </c>
      <c r="U58" s="91" t="s">
        <v>17</v>
      </c>
      <c r="V58" s="93" t="s">
        <v>17</v>
      </c>
      <c r="W58" s="93" t="s">
        <v>17</v>
      </c>
      <c r="X58" s="93" t="s">
        <v>17</v>
      </c>
      <c r="Y58" s="93" t="s">
        <v>17</v>
      </c>
      <c r="Z58" s="93" t="s">
        <v>17</v>
      </c>
      <c r="AA58" s="93" t="s">
        <v>17</v>
      </c>
      <c r="AB58" s="93" t="s">
        <v>17</v>
      </c>
      <c r="AC58" s="93" t="s">
        <v>17</v>
      </c>
      <c r="AD58" s="93" t="s">
        <v>46</v>
      </c>
      <c r="AE58" s="101" t="s">
        <v>19</v>
      </c>
      <c r="AF58" s="101" t="s">
        <v>19</v>
      </c>
      <c r="AG58" s="94" t="s">
        <v>850</v>
      </c>
      <c r="AH58" s="135"/>
    </row>
    <row r="59" spans="1:34" s="44" customFormat="1" ht="27.6" x14ac:dyDescent="0.25">
      <c r="A59" s="54" t="s">
        <v>52</v>
      </c>
      <c r="B59" s="55">
        <v>2021</v>
      </c>
      <c r="C59" s="54" t="s">
        <v>71</v>
      </c>
      <c r="D59" s="54" t="s">
        <v>228</v>
      </c>
      <c r="E59" s="54" t="str">
        <f>VLOOKUP(D59,'[2]result--班级信息'!$N$1:$O$65536,2,FALSE)</f>
        <v>本科</v>
      </c>
      <c r="F59" s="54" t="s">
        <v>229</v>
      </c>
      <c r="G59" s="56">
        <f>VLOOKUP(D59,Sheet1!A:C,3,FALSE)</f>
        <v>1</v>
      </c>
      <c r="H59" s="56">
        <f>VLOOKUP(D59,Sheet1!A:B,2,FALSE)</f>
        <v>26</v>
      </c>
      <c r="I59" s="57" t="s">
        <v>56</v>
      </c>
      <c r="J59" s="57" t="s">
        <v>194</v>
      </c>
      <c r="K59" s="60" t="s">
        <v>230</v>
      </c>
      <c r="L59" s="61"/>
      <c r="M59" s="65" t="s">
        <v>19</v>
      </c>
      <c r="N59" s="65" t="s">
        <v>19</v>
      </c>
      <c r="O59" s="61" t="s">
        <v>17</v>
      </c>
      <c r="P59" s="61" t="s">
        <v>17</v>
      </c>
      <c r="Q59" s="61" t="s">
        <v>17</v>
      </c>
      <c r="R59" s="61" t="s">
        <v>17</v>
      </c>
      <c r="S59" s="61" t="s">
        <v>17</v>
      </c>
      <c r="T59" s="61" t="s">
        <v>17</v>
      </c>
      <c r="U59" s="61" t="s">
        <v>17</v>
      </c>
      <c r="V59" s="56" t="s">
        <v>17</v>
      </c>
      <c r="W59" s="56" t="s">
        <v>17</v>
      </c>
      <c r="X59" s="56" t="s">
        <v>17</v>
      </c>
      <c r="Y59" s="56" t="s">
        <v>17</v>
      </c>
      <c r="Z59" s="56" t="s">
        <v>17</v>
      </c>
      <c r="AA59" s="56" t="s">
        <v>17</v>
      </c>
      <c r="AB59" s="56" t="s">
        <v>17</v>
      </c>
      <c r="AC59" s="56" t="s">
        <v>17</v>
      </c>
      <c r="AD59" s="56" t="s">
        <v>46</v>
      </c>
      <c r="AE59" s="56"/>
      <c r="AF59" s="56"/>
      <c r="AG59" s="67" t="s">
        <v>223</v>
      </c>
      <c r="AH59" s="88"/>
    </row>
    <row r="60" spans="1:34" s="44" customFormat="1" ht="28.8" x14ac:dyDescent="0.25">
      <c r="A60" s="54" t="s">
        <v>52</v>
      </c>
      <c r="B60" s="55">
        <v>2021</v>
      </c>
      <c r="C60" s="54" t="s">
        <v>75</v>
      </c>
      <c r="D60" s="54" t="s">
        <v>231</v>
      </c>
      <c r="E60" s="54" t="str">
        <f>VLOOKUP(D60,'[2]result--班级信息'!$N$1:$O$65536,2,FALSE)</f>
        <v>本科</v>
      </c>
      <c r="F60" s="54" t="s">
        <v>232</v>
      </c>
      <c r="G60" s="56">
        <f>VLOOKUP(D60,Sheet1!A:C,3,FALSE)</f>
        <v>1</v>
      </c>
      <c r="H60" s="56">
        <f>VLOOKUP(D60,Sheet1!A:B,2,FALSE)</f>
        <v>30</v>
      </c>
      <c r="I60" s="89" t="s">
        <v>56</v>
      </c>
      <c r="J60" s="89" t="s">
        <v>194</v>
      </c>
      <c r="K60" s="90" t="s">
        <v>232</v>
      </c>
      <c r="L60" s="91"/>
      <c r="M60" s="101" t="s">
        <v>19</v>
      </c>
      <c r="N60" s="101" t="s">
        <v>19</v>
      </c>
      <c r="O60" s="91" t="s">
        <v>17</v>
      </c>
      <c r="P60" s="91" t="s">
        <v>17</v>
      </c>
      <c r="Q60" s="91" t="s">
        <v>17</v>
      </c>
      <c r="R60" s="91" t="s">
        <v>17</v>
      </c>
      <c r="S60" s="91" t="s">
        <v>17</v>
      </c>
      <c r="T60" s="91" t="s">
        <v>17</v>
      </c>
      <c r="U60" s="91" t="s">
        <v>17</v>
      </c>
      <c r="V60" s="93" t="s">
        <v>17</v>
      </c>
      <c r="W60" s="93" t="s">
        <v>17</v>
      </c>
      <c r="X60" s="93" t="s">
        <v>17</v>
      </c>
      <c r="Y60" s="93" t="s">
        <v>17</v>
      </c>
      <c r="Z60" s="93" t="s">
        <v>17</v>
      </c>
      <c r="AA60" s="93" t="s">
        <v>17</v>
      </c>
      <c r="AB60" s="93" t="s">
        <v>17</v>
      </c>
      <c r="AC60" s="93" t="s">
        <v>17</v>
      </c>
      <c r="AD60" s="93" t="s">
        <v>46</v>
      </c>
      <c r="AE60" s="93"/>
      <c r="AF60" s="93"/>
      <c r="AG60" s="94" t="s">
        <v>808</v>
      </c>
      <c r="AH60" s="135"/>
    </row>
    <row r="61" spans="1:34" s="127" customFormat="1" ht="57.6" x14ac:dyDescent="0.25">
      <c r="A61" s="54" t="s">
        <v>52</v>
      </c>
      <c r="B61" s="55">
        <v>2021</v>
      </c>
      <c r="C61" s="54" t="s">
        <v>79</v>
      </c>
      <c r="D61" s="54" t="s">
        <v>233</v>
      </c>
      <c r="E61" s="54" t="str">
        <f>VLOOKUP(D61,'[2]result--班级信息'!$N$1:$O$65536,2,FALSE)</f>
        <v>本科</v>
      </c>
      <c r="F61" s="54" t="s">
        <v>234</v>
      </c>
      <c r="G61" s="56">
        <f>VLOOKUP(D61,Sheet1!A:C,3,FALSE)</f>
        <v>2</v>
      </c>
      <c r="H61" s="56">
        <f>VLOOKUP(D61,Sheet1!A:B,2,FALSE)</f>
        <v>55</v>
      </c>
      <c r="I61" s="57" t="s">
        <v>56</v>
      </c>
      <c r="J61" s="57" t="s">
        <v>194</v>
      </c>
      <c r="K61" s="60" t="s">
        <v>235</v>
      </c>
      <c r="L61" s="61"/>
      <c r="M61" s="64" t="s">
        <v>19</v>
      </c>
      <c r="N61" s="64" t="s">
        <v>19</v>
      </c>
      <c r="O61" s="61" t="s">
        <v>17</v>
      </c>
      <c r="P61" s="61" t="s">
        <v>17</v>
      </c>
      <c r="Q61" s="61" t="s">
        <v>17</v>
      </c>
      <c r="R61" s="61" t="s">
        <v>17</v>
      </c>
      <c r="S61" s="61" t="s">
        <v>17</v>
      </c>
      <c r="T61" s="61" t="s">
        <v>17</v>
      </c>
      <c r="U61" s="61" t="s">
        <v>17</v>
      </c>
      <c r="V61" s="56" t="s">
        <v>17</v>
      </c>
      <c r="W61" s="56" t="s">
        <v>17</v>
      </c>
      <c r="X61" s="56" t="s">
        <v>17</v>
      </c>
      <c r="Y61" s="56" t="s">
        <v>17</v>
      </c>
      <c r="Z61" s="56" t="s">
        <v>17</v>
      </c>
      <c r="AA61" s="56" t="s">
        <v>17</v>
      </c>
      <c r="AB61" s="56" t="s">
        <v>17</v>
      </c>
      <c r="AC61" s="56" t="s">
        <v>17</v>
      </c>
      <c r="AD61" s="56" t="s">
        <v>46</v>
      </c>
      <c r="AE61" s="56"/>
      <c r="AF61" s="56"/>
      <c r="AG61" s="67" t="s">
        <v>236</v>
      </c>
      <c r="AH61" s="88"/>
    </row>
    <row r="62" spans="1:34" s="95" customFormat="1" ht="14.4" x14ac:dyDescent="0.25">
      <c r="A62" s="54" t="s">
        <v>83</v>
      </c>
      <c r="B62" s="55">
        <v>2021</v>
      </c>
      <c r="C62" s="54" t="s">
        <v>166</v>
      </c>
      <c r="D62" s="54" t="s">
        <v>237</v>
      </c>
      <c r="E62" s="54" t="str">
        <f>VLOOKUP(D62,'[2]result--班级信息'!$N$1:$O$65536,2,FALSE)</f>
        <v>本科</v>
      </c>
      <c r="F62" s="54" t="s">
        <v>238</v>
      </c>
      <c r="G62" s="56">
        <f>VLOOKUP(D62,Sheet1!A:C,3,FALSE)</f>
        <v>2</v>
      </c>
      <c r="H62" s="56">
        <f>VLOOKUP(D62,Sheet1!A:B,2,FALSE)</f>
        <v>58</v>
      </c>
      <c r="I62" s="89" t="s">
        <v>87</v>
      </c>
      <c r="J62" s="89" t="s">
        <v>194</v>
      </c>
      <c r="K62" s="90" t="s">
        <v>239</v>
      </c>
      <c r="L62" s="91"/>
      <c r="M62" s="90" t="s">
        <v>17</v>
      </c>
      <c r="N62" s="90" t="s">
        <v>17</v>
      </c>
      <c r="O62" s="90" t="s">
        <v>17</v>
      </c>
      <c r="P62" s="90" t="s">
        <v>17</v>
      </c>
      <c r="Q62" s="90" t="s">
        <v>17</v>
      </c>
      <c r="R62" s="90" t="s">
        <v>17</v>
      </c>
      <c r="S62" s="90" t="s">
        <v>17</v>
      </c>
      <c r="T62" s="90" t="s">
        <v>17</v>
      </c>
      <c r="U62" s="90" t="s">
        <v>17</v>
      </c>
      <c r="V62" s="92" t="s">
        <v>17</v>
      </c>
      <c r="W62" s="92" t="s">
        <v>17</v>
      </c>
      <c r="X62" s="92" t="s">
        <v>17</v>
      </c>
      <c r="Y62" s="92" t="s">
        <v>17</v>
      </c>
      <c r="Z62" s="92" t="s">
        <v>17</v>
      </c>
      <c r="AA62" s="92" t="s">
        <v>17</v>
      </c>
      <c r="AB62" s="90" t="s">
        <v>17</v>
      </c>
      <c r="AC62" s="93" t="s">
        <v>46</v>
      </c>
      <c r="AD62" s="92" t="s">
        <v>19</v>
      </c>
      <c r="AE62" s="92" t="s">
        <v>19</v>
      </c>
      <c r="AF62" s="92"/>
      <c r="AG62" s="94" t="s">
        <v>795</v>
      </c>
      <c r="AH62" s="135"/>
    </row>
    <row r="63" spans="1:34" s="44" customFormat="1" ht="14.4" x14ac:dyDescent="0.25">
      <c r="A63" s="54" t="s">
        <v>83</v>
      </c>
      <c r="B63" s="55">
        <v>2021</v>
      </c>
      <c r="C63" s="54" t="s">
        <v>90</v>
      </c>
      <c r="D63" s="54" t="s">
        <v>240</v>
      </c>
      <c r="E63" s="54" t="str">
        <f>VLOOKUP(D63,'[2]result--班级信息'!$N$1:$O$65536,2,FALSE)</f>
        <v>本科</v>
      </c>
      <c r="F63" s="54" t="s">
        <v>241</v>
      </c>
      <c r="G63" s="56">
        <f>VLOOKUP(D63,Sheet1!A:C,3,FALSE)</f>
        <v>2</v>
      </c>
      <c r="H63" s="56">
        <f>VLOOKUP(D63,Sheet1!A:B,2,FALSE)</f>
        <v>52</v>
      </c>
      <c r="I63" s="57" t="s">
        <v>87</v>
      </c>
      <c r="J63" s="57" t="s">
        <v>194</v>
      </c>
      <c r="K63" s="60" t="s">
        <v>242</v>
      </c>
      <c r="L63" s="61"/>
      <c r="M63" s="60" t="s">
        <v>17</v>
      </c>
      <c r="N63" s="60" t="s">
        <v>17</v>
      </c>
      <c r="O63" s="60" t="s">
        <v>17</v>
      </c>
      <c r="P63" s="60" t="s">
        <v>17</v>
      </c>
      <c r="Q63" s="60" t="s">
        <v>17</v>
      </c>
      <c r="R63" s="60" t="s">
        <v>17</v>
      </c>
      <c r="S63" s="60" t="s">
        <v>17</v>
      </c>
      <c r="T63" s="60" t="s">
        <v>17</v>
      </c>
      <c r="U63" s="60" t="s">
        <v>17</v>
      </c>
      <c r="V63" s="65" t="s">
        <v>17</v>
      </c>
      <c r="W63" s="65" t="s">
        <v>17</v>
      </c>
      <c r="X63" s="65" t="s">
        <v>17</v>
      </c>
      <c r="Y63" s="65" t="s">
        <v>17</v>
      </c>
      <c r="Z63" s="65" t="s">
        <v>17</v>
      </c>
      <c r="AA63" s="65" t="s">
        <v>17</v>
      </c>
      <c r="AB63" s="60" t="s">
        <v>17</v>
      </c>
      <c r="AC63" s="56" t="s">
        <v>46</v>
      </c>
      <c r="AD63" s="56" t="s">
        <v>46</v>
      </c>
      <c r="AE63" s="56"/>
      <c r="AF63" s="56"/>
      <c r="AG63" s="67"/>
      <c r="AH63" s="88"/>
    </row>
    <row r="64" spans="1:34" s="44" customFormat="1" ht="14.4" x14ac:dyDescent="0.25">
      <c r="A64" s="54" t="s">
        <v>83</v>
      </c>
      <c r="B64" s="55">
        <v>2021</v>
      </c>
      <c r="C64" s="54" t="s">
        <v>95</v>
      </c>
      <c r="D64" s="54" t="s">
        <v>243</v>
      </c>
      <c r="E64" s="54" t="str">
        <f>VLOOKUP(D64,'[2]result--班级信息'!$N$1:$O$65536,2,FALSE)</f>
        <v>本科</v>
      </c>
      <c r="F64" s="54" t="s">
        <v>244</v>
      </c>
      <c r="G64" s="56">
        <f>VLOOKUP(D64,Sheet1!A:C,3,FALSE)</f>
        <v>2</v>
      </c>
      <c r="H64" s="56">
        <f>VLOOKUP(D64,Sheet1!A:B,2,FALSE)</f>
        <v>67</v>
      </c>
      <c r="I64" s="57" t="s">
        <v>87</v>
      </c>
      <c r="J64" s="57" t="s">
        <v>194</v>
      </c>
      <c r="K64" s="60" t="s">
        <v>245</v>
      </c>
      <c r="L64" s="61"/>
      <c r="M64" s="60" t="s">
        <v>17</v>
      </c>
      <c r="N64" s="60" t="s">
        <v>17</v>
      </c>
      <c r="O64" s="60" t="s">
        <v>17</v>
      </c>
      <c r="P64" s="60" t="s">
        <v>17</v>
      </c>
      <c r="Q64" s="60" t="s">
        <v>17</v>
      </c>
      <c r="R64" s="60" t="s">
        <v>17</v>
      </c>
      <c r="S64" s="60" t="s">
        <v>17</v>
      </c>
      <c r="T64" s="60" t="s">
        <v>17</v>
      </c>
      <c r="U64" s="60" t="s">
        <v>17</v>
      </c>
      <c r="V64" s="65" t="s">
        <v>17</v>
      </c>
      <c r="W64" s="65" t="s">
        <v>17</v>
      </c>
      <c r="X64" s="65" t="s">
        <v>17</v>
      </c>
      <c r="Y64" s="65" t="s">
        <v>17</v>
      </c>
      <c r="Z64" s="65" t="s">
        <v>17</v>
      </c>
      <c r="AA64" s="65" t="s">
        <v>17</v>
      </c>
      <c r="AB64" s="60" t="s">
        <v>17</v>
      </c>
      <c r="AC64" s="56" t="s">
        <v>46</v>
      </c>
      <c r="AD64" s="56" t="s">
        <v>46</v>
      </c>
      <c r="AE64" s="56"/>
      <c r="AF64" s="56"/>
      <c r="AG64" s="67"/>
      <c r="AH64" s="88"/>
    </row>
    <row r="65" spans="1:34" s="44" customFormat="1" ht="43.2" x14ac:dyDescent="0.25">
      <c r="A65" s="54" t="s">
        <v>100</v>
      </c>
      <c r="B65" s="55">
        <v>2021</v>
      </c>
      <c r="C65" s="54" t="s">
        <v>101</v>
      </c>
      <c r="D65" s="54" t="s">
        <v>246</v>
      </c>
      <c r="E65" s="54" t="str">
        <f>VLOOKUP(D65,'[2]result--班级信息'!$N$1:$O$65536,2,FALSE)</f>
        <v>本科</v>
      </c>
      <c r="F65" s="54" t="s">
        <v>247</v>
      </c>
      <c r="G65" s="56">
        <f>VLOOKUP(D65,Sheet1!A:C,3,FALSE)</f>
        <v>1</v>
      </c>
      <c r="H65" s="56">
        <f>VLOOKUP(D65,Sheet1!A:B,2,FALSE)</f>
        <v>26</v>
      </c>
      <c r="I65" s="57" t="s">
        <v>104</v>
      </c>
      <c r="J65" s="57" t="s">
        <v>194</v>
      </c>
      <c r="K65" s="60" t="s">
        <v>247</v>
      </c>
      <c r="L65" s="61"/>
      <c r="M65" s="71" t="s">
        <v>18</v>
      </c>
      <c r="N65" s="61" t="s">
        <v>17</v>
      </c>
      <c r="O65" s="61" t="s">
        <v>17</v>
      </c>
      <c r="P65" s="61" t="s">
        <v>17</v>
      </c>
      <c r="Q65" s="61" t="s">
        <v>17</v>
      </c>
      <c r="R65" s="61" t="s">
        <v>17</v>
      </c>
      <c r="S65" s="61" t="s">
        <v>17</v>
      </c>
      <c r="T65" s="61" t="s">
        <v>17</v>
      </c>
      <c r="U65" s="61" t="s">
        <v>17</v>
      </c>
      <c r="V65" s="56" t="s">
        <v>17</v>
      </c>
      <c r="W65" s="56" t="s">
        <v>17</v>
      </c>
      <c r="X65" s="56" t="s">
        <v>17</v>
      </c>
      <c r="Y65" s="56" t="s">
        <v>17</v>
      </c>
      <c r="Z65" s="56" t="s">
        <v>17</v>
      </c>
      <c r="AA65" s="56" t="s">
        <v>17</v>
      </c>
      <c r="AB65" s="56" t="s">
        <v>17</v>
      </c>
      <c r="AC65" s="56" t="s">
        <v>46</v>
      </c>
      <c r="AD65" s="56" t="s">
        <v>46</v>
      </c>
      <c r="AE65" s="56"/>
      <c r="AF65" s="56"/>
      <c r="AG65" s="67" t="s">
        <v>248</v>
      </c>
      <c r="AH65" s="88"/>
    </row>
    <row r="66" spans="1:34" s="95" customFormat="1" ht="57.6" x14ac:dyDescent="0.25">
      <c r="A66" s="54" t="s">
        <v>100</v>
      </c>
      <c r="B66" s="55">
        <v>2021</v>
      </c>
      <c r="C66" s="54" t="s">
        <v>111</v>
      </c>
      <c r="D66" s="54" t="s">
        <v>253</v>
      </c>
      <c r="E66" s="54" t="str">
        <f>VLOOKUP(D66,'[2]result--班级信息'!$N$1:$O$65536,2,FALSE)</f>
        <v>本科</v>
      </c>
      <c r="F66" s="54" t="s">
        <v>254</v>
      </c>
      <c r="G66" s="56">
        <f>VLOOKUP(D66,Sheet1!A:C,3,FALSE)</f>
        <v>3</v>
      </c>
      <c r="H66" s="56">
        <f>VLOOKUP(D66,Sheet1!A:B,2,FALSE)</f>
        <v>89</v>
      </c>
      <c r="I66" s="89" t="s">
        <v>104</v>
      </c>
      <c r="J66" s="89" t="s">
        <v>194</v>
      </c>
      <c r="K66" s="90" t="s">
        <v>255</v>
      </c>
      <c r="L66" s="91"/>
      <c r="M66" s="91" t="s">
        <v>17</v>
      </c>
      <c r="N66" s="91" t="s">
        <v>17</v>
      </c>
      <c r="O66" s="91" t="s">
        <v>17</v>
      </c>
      <c r="P66" s="91" t="s">
        <v>17</v>
      </c>
      <c r="Q66" s="91" t="s">
        <v>17</v>
      </c>
      <c r="R66" s="91" t="s">
        <v>17</v>
      </c>
      <c r="S66" s="91" t="s">
        <v>17</v>
      </c>
      <c r="T66" s="91" t="s">
        <v>17</v>
      </c>
      <c r="U66" s="91" t="s">
        <v>17</v>
      </c>
      <c r="V66" s="93" t="s">
        <v>17</v>
      </c>
      <c r="W66" s="93" t="s">
        <v>17</v>
      </c>
      <c r="X66" s="93" t="s">
        <v>17</v>
      </c>
      <c r="Y66" s="93" t="s">
        <v>17</v>
      </c>
      <c r="Z66" s="93" t="s">
        <v>17</v>
      </c>
      <c r="AA66" s="93" t="s">
        <v>17</v>
      </c>
      <c r="AB66" s="93" t="s">
        <v>17</v>
      </c>
      <c r="AC66" s="93" t="s">
        <v>46</v>
      </c>
      <c r="AD66" s="93" t="s">
        <v>46</v>
      </c>
      <c r="AE66" s="92" t="s">
        <v>19</v>
      </c>
      <c r="AF66" s="92" t="s">
        <v>19</v>
      </c>
      <c r="AG66" s="94" t="s">
        <v>869</v>
      </c>
      <c r="AH66" s="135"/>
    </row>
    <row r="67" spans="1:34" s="44" customFormat="1" ht="28.8" x14ac:dyDescent="0.25">
      <c r="A67" s="54" t="s">
        <v>100</v>
      </c>
      <c r="B67" s="55">
        <v>2021</v>
      </c>
      <c r="C67" s="54" t="s">
        <v>118</v>
      </c>
      <c r="D67" s="54" t="s">
        <v>257</v>
      </c>
      <c r="E67" s="54" t="str">
        <f>VLOOKUP(D67,'[2]result--班级信息'!$N$1:$O$65536,2,FALSE)</f>
        <v>本科</v>
      </c>
      <c r="F67" s="54" t="s">
        <v>258</v>
      </c>
      <c r="G67" s="56">
        <f>VLOOKUP(D67,Sheet1!A:C,3,FALSE)</f>
        <v>2</v>
      </c>
      <c r="H67" s="56">
        <f>VLOOKUP(D67,Sheet1!A:B,2,FALSE)</f>
        <v>59</v>
      </c>
      <c r="I67" s="57" t="s">
        <v>104</v>
      </c>
      <c r="J67" s="57" t="s">
        <v>194</v>
      </c>
      <c r="K67" s="60" t="s">
        <v>259</v>
      </c>
      <c r="L67" s="61"/>
      <c r="M67" s="61" t="s">
        <v>17</v>
      </c>
      <c r="N67" s="61" t="s">
        <v>17</v>
      </c>
      <c r="O67" s="61" t="s">
        <v>17</v>
      </c>
      <c r="P67" s="61" t="s">
        <v>17</v>
      </c>
      <c r="Q67" s="61" t="s">
        <v>17</v>
      </c>
      <c r="R67" s="61" t="s">
        <v>17</v>
      </c>
      <c r="S67" s="61" t="s">
        <v>17</v>
      </c>
      <c r="T67" s="61" t="s">
        <v>17</v>
      </c>
      <c r="U67" s="61" t="s">
        <v>17</v>
      </c>
      <c r="V67" s="56" t="s">
        <v>17</v>
      </c>
      <c r="W67" s="56" t="s">
        <v>17</v>
      </c>
      <c r="X67" s="56" t="s">
        <v>17</v>
      </c>
      <c r="Y67" s="56" t="s">
        <v>17</v>
      </c>
      <c r="Z67" s="56" t="s">
        <v>17</v>
      </c>
      <c r="AA67" s="56" t="s">
        <v>17</v>
      </c>
      <c r="AB67" s="56" t="s">
        <v>17</v>
      </c>
      <c r="AC67" s="56" t="s">
        <v>46</v>
      </c>
      <c r="AD67" s="56" t="s">
        <v>46</v>
      </c>
      <c r="AE67" s="56"/>
      <c r="AF67" s="56"/>
      <c r="AG67" s="67" t="s">
        <v>260</v>
      </c>
      <c r="AH67" s="88"/>
    </row>
    <row r="68" spans="1:34" s="44" customFormat="1" ht="14.4" x14ac:dyDescent="0.25">
      <c r="A68" s="54" t="s">
        <v>100</v>
      </c>
      <c r="B68" s="55">
        <v>2021</v>
      </c>
      <c r="C68" s="54" t="s">
        <v>122</v>
      </c>
      <c r="D68" s="54" t="s">
        <v>261</v>
      </c>
      <c r="E68" s="54" t="str">
        <f>VLOOKUP(D68,'[2]result--班级信息'!$N$1:$O$65536,2,FALSE)</f>
        <v>本科</v>
      </c>
      <c r="F68" s="54" t="s">
        <v>262</v>
      </c>
      <c r="G68" s="56">
        <f>VLOOKUP(D68,Sheet1!A:C,3,FALSE)</f>
        <v>3</v>
      </c>
      <c r="H68" s="56">
        <f>VLOOKUP(D68,Sheet1!A:B,2,FALSE)</f>
        <v>90</v>
      </c>
      <c r="I68" s="57" t="s">
        <v>104</v>
      </c>
      <c r="J68" s="57" t="s">
        <v>194</v>
      </c>
      <c r="K68" s="60" t="s">
        <v>263</v>
      </c>
      <c r="L68" s="61"/>
      <c r="M68" s="61" t="s">
        <v>17</v>
      </c>
      <c r="N68" s="61" t="s">
        <v>17</v>
      </c>
      <c r="O68" s="61" t="s">
        <v>17</v>
      </c>
      <c r="P68" s="61" t="s">
        <v>17</v>
      </c>
      <c r="Q68" s="61" t="s">
        <v>17</v>
      </c>
      <c r="R68" s="61" t="s">
        <v>17</v>
      </c>
      <c r="S68" s="61" t="s">
        <v>17</v>
      </c>
      <c r="T68" s="61" t="s">
        <v>17</v>
      </c>
      <c r="U68" s="61" t="s">
        <v>17</v>
      </c>
      <c r="V68" s="56" t="s">
        <v>17</v>
      </c>
      <c r="W68" s="56" t="s">
        <v>17</v>
      </c>
      <c r="X68" s="56" t="s">
        <v>17</v>
      </c>
      <c r="Y68" s="56" t="s">
        <v>17</v>
      </c>
      <c r="Z68" s="56" t="s">
        <v>17</v>
      </c>
      <c r="AA68" s="56" t="s">
        <v>17</v>
      </c>
      <c r="AB68" s="56" t="s">
        <v>17</v>
      </c>
      <c r="AC68" s="56" t="s">
        <v>46</v>
      </c>
      <c r="AD68" s="56" t="s">
        <v>46</v>
      </c>
      <c r="AE68" s="56"/>
      <c r="AF68" s="56"/>
      <c r="AG68" s="67" t="s">
        <v>264</v>
      </c>
      <c r="AH68" s="88"/>
    </row>
    <row r="69" spans="1:34" s="44" customFormat="1" ht="14.4" x14ac:dyDescent="0.25">
      <c r="A69" s="54" t="s">
        <v>127</v>
      </c>
      <c r="B69" s="55">
        <v>2021</v>
      </c>
      <c r="C69" s="54" t="s">
        <v>128</v>
      </c>
      <c r="D69" s="54" t="s">
        <v>265</v>
      </c>
      <c r="E69" s="54" t="str">
        <f>VLOOKUP(D69,'[2]result--班级信息'!$N$1:$O$65536,2,FALSE)</f>
        <v>本科</v>
      </c>
      <c r="F69" s="54" t="s">
        <v>266</v>
      </c>
      <c r="G69" s="56">
        <f>VLOOKUP(D69,Sheet1!A:C,3,FALSE)</f>
        <v>2</v>
      </c>
      <c r="H69" s="56">
        <f>VLOOKUP(D69,Sheet1!A:B,2,FALSE)</f>
        <v>60</v>
      </c>
      <c r="I69" s="57" t="s">
        <v>131</v>
      </c>
      <c r="J69" s="57" t="s">
        <v>194</v>
      </c>
      <c r="K69" s="60" t="s">
        <v>267</v>
      </c>
      <c r="L69" s="61"/>
      <c r="M69" s="60" t="s">
        <v>17</v>
      </c>
      <c r="N69" s="60" t="s">
        <v>17</v>
      </c>
      <c r="O69" s="60" t="s">
        <v>17</v>
      </c>
      <c r="P69" s="60" t="s">
        <v>17</v>
      </c>
      <c r="Q69" s="60" t="s">
        <v>17</v>
      </c>
      <c r="R69" s="60" t="s">
        <v>17</v>
      </c>
      <c r="S69" s="60" t="s">
        <v>17</v>
      </c>
      <c r="T69" s="60" t="s">
        <v>17</v>
      </c>
      <c r="U69" s="60" t="s">
        <v>17</v>
      </c>
      <c r="V69" s="65" t="s">
        <v>17</v>
      </c>
      <c r="W69" s="65" t="s">
        <v>17</v>
      </c>
      <c r="X69" s="65" t="s">
        <v>17</v>
      </c>
      <c r="Y69" s="65" t="s">
        <v>17</v>
      </c>
      <c r="Z69" s="65" t="s">
        <v>17</v>
      </c>
      <c r="AA69" s="65" t="s">
        <v>17</v>
      </c>
      <c r="AB69" s="56" t="s">
        <v>46</v>
      </c>
      <c r="AC69" s="65" t="s">
        <v>19</v>
      </c>
      <c r="AD69" s="65" t="s">
        <v>19</v>
      </c>
      <c r="AE69" s="65" t="s">
        <v>19</v>
      </c>
      <c r="AF69" s="65"/>
      <c r="AG69" s="67" t="s">
        <v>268</v>
      </c>
      <c r="AH69" s="88"/>
    </row>
    <row r="70" spans="1:34" s="44" customFormat="1" ht="57.6" x14ac:dyDescent="0.25">
      <c r="A70" s="54" t="s">
        <v>127</v>
      </c>
      <c r="B70" s="55">
        <v>2021</v>
      </c>
      <c r="C70" s="54" t="s">
        <v>133</v>
      </c>
      <c r="D70" s="54" t="s">
        <v>269</v>
      </c>
      <c r="E70" s="54" t="str">
        <f>VLOOKUP(D70,'[2]result--班级信息'!$N$1:$O$65536,2,FALSE)</f>
        <v>本科</v>
      </c>
      <c r="F70" s="54" t="s">
        <v>270</v>
      </c>
      <c r="G70" s="56">
        <f>VLOOKUP(D70,Sheet1!A:C,3,FALSE)</f>
        <v>2</v>
      </c>
      <c r="H70" s="56">
        <f>VLOOKUP(D70,Sheet1!A:B,2,FALSE)</f>
        <v>68</v>
      </c>
      <c r="I70" s="89" t="s">
        <v>131</v>
      </c>
      <c r="J70" s="89" t="s">
        <v>194</v>
      </c>
      <c r="K70" s="90" t="s">
        <v>271</v>
      </c>
      <c r="L70" s="91"/>
      <c r="M70" s="92" t="s">
        <v>19</v>
      </c>
      <c r="N70" s="92" t="s">
        <v>19</v>
      </c>
      <c r="O70" s="92" t="s">
        <v>19</v>
      </c>
      <c r="P70" s="90" t="s">
        <v>17</v>
      </c>
      <c r="Q70" s="90" t="s">
        <v>17</v>
      </c>
      <c r="R70" s="90" t="s">
        <v>17</v>
      </c>
      <c r="S70" s="90" t="s">
        <v>17</v>
      </c>
      <c r="T70" s="90" t="s">
        <v>17</v>
      </c>
      <c r="U70" s="90" t="s">
        <v>17</v>
      </c>
      <c r="V70" s="92" t="s">
        <v>17</v>
      </c>
      <c r="W70" s="92" t="s">
        <v>17</v>
      </c>
      <c r="X70" s="92" t="s">
        <v>17</v>
      </c>
      <c r="Y70" s="92" t="s">
        <v>17</v>
      </c>
      <c r="Z70" s="92" t="s">
        <v>17</v>
      </c>
      <c r="AA70" s="92" t="s">
        <v>17</v>
      </c>
      <c r="AB70" s="93" t="s">
        <v>46</v>
      </c>
      <c r="AC70" s="92" t="s">
        <v>19</v>
      </c>
      <c r="AD70" s="92" t="s">
        <v>19</v>
      </c>
      <c r="AE70" s="92" t="s">
        <v>19</v>
      </c>
      <c r="AF70" s="92" t="s">
        <v>19</v>
      </c>
      <c r="AG70" s="94" t="s">
        <v>845</v>
      </c>
      <c r="AH70" s="135"/>
    </row>
    <row r="71" spans="1:34" s="44" customFormat="1" ht="43.2" x14ac:dyDescent="0.25">
      <c r="A71" s="54" t="s">
        <v>127</v>
      </c>
      <c r="B71" s="55">
        <v>2021</v>
      </c>
      <c r="C71" s="54"/>
      <c r="D71" s="54"/>
      <c r="E71" s="54"/>
      <c r="F71" s="54"/>
      <c r="G71" s="56">
        <v>1</v>
      </c>
      <c r="H71" s="56">
        <v>22</v>
      </c>
      <c r="I71" s="57" t="s">
        <v>131</v>
      </c>
      <c r="J71" s="57" t="s">
        <v>194</v>
      </c>
      <c r="K71" s="60" t="s">
        <v>272</v>
      </c>
      <c r="L71" s="61"/>
      <c r="M71" s="65" t="s">
        <v>19</v>
      </c>
      <c r="N71" s="65" t="s">
        <v>19</v>
      </c>
      <c r="O71" s="65" t="s">
        <v>19</v>
      </c>
      <c r="P71" s="60" t="s">
        <v>17</v>
      </c>
      <c r="Q71" s="60" t="s">
        <v>17</v>
      </c>
      <c r="R71" s="60" t="s">
        <v>17</v>
      </c>
      <c r="S71" s="60" t="s">
        <v>17</v>
      </c>
      <c r="T71" s="60" t="s">
        <v>17</v>
      </c>
      <c r="U71" s="60" t="s">
        <v>17</v>
      </c>
      <c r="V71" s="65" t="s">
        <v>17</v>
      </c>
      <c r="W71" s="65" t="s">
        <v>17</v>
      </c>
      <c r="X71" s="65" t="s">
        <v>17</v>
      </c>
      <c r="Y71" s="65" t="s">
        <v>17</v>
      </c>
      <c r="Z71" s="65" t="s">
        <v>17</v>
      </c>
      <c r="AA71" s="65" t="s">
        <v>17</v>
      </c>
      <c r="AB71" s="56" t="s">
        <v>46</v>
      </c>
      <c r="AC71" s="65" t="s">
        <v>19</v>
      </c>
      <c r="AD71" s="65" t="s">
        <v>19</v>
      </c>
      <c r="AE71" s="65"/>
      <c r="AF71" s="65"/>
      <c r="AG71" s="67" t="s">
        <v>273</v>
      </c>
      <c r="AH71" s="88"/>
    </row>
    <row r="72" spans="1:34" s="95" customFormat="1" ht="28.8" x14ac:dyDescent="0.25">
      <c r="A72" s="54" t="s">
        <v>127</v>
      </c>
      <c r="B72" s="55">
        <v>2021</v>
      </c>
      <c r="C72" s="54" t="s">
        <v>138</v>
      </c>
      <c r="D72" s="54" t="s">
        <v>274</v>
      </c>
      <c r="E72" s="54" t="str">
        <f>VLOOKUP(D72,'[2]result--班级信息'!$N$1:$O$65536,2,FALSE)</f>
        <v>本科</v>
      </c>
      <c r="F72" s="54" t="s">
        <v>275</v>
      </c>
      <c r="G72" s="56">
        <f>VLOOKUP(D72,Sheet1!A:C,3,FALSE)</f>
        <v>1</v>
      </c>
      <c r="H72" s="56">
        <f>VLOOKUP(D72,Sheet1!A:B,2,FALSE)</f>
        <v>39</v>
      </c>
      <c r="I72" s="57" t="s">
        <v>131</v>
      </c>
      <c r="J72" s="57" t="s">
        <v>194</v>
      </c>
      <c r="K72" s="60" t="s">
        <v>275</v>
      </c>
      <c r="L72" s="61"/>
      <c r="M72" s="65" t="s">
        <v>19</v>
      </c>
      <c r="N72" s="65" t="s">
        <v>19</v>
      </c>
      <c r="O72" s="65" t="s">
        <v>19</v>
      </c>
      <c r="P72" s="60" t="s">
        <v>17</v>
      </c>
      <c r="Q72" s="60" t="s">
        <v>17</v>
      </c>
      <c r="R72" s="60" t="s">
        <v>17</v>
      </c>
      <c r="S72" s="60" t="s">
        <v>17</v>
      </c>
      <c r="T72" s="60" t="s">
        <v>17</v>
      </c>
      <c r="U72" s="60" t="s">
        <v>17</v>
      </c>
      <c r="V72" s="65" t="s">
        <v>17</v>
      </c>
      <c r="W72" s="65" t="s">
        <v>17</v>
      </c>
      <c r="X72" s="65" t="s">
        <v>17</v>
      </c>
      <c r="Y72" s="65" t="s">
        <v>17</v>
      </c>
      <c r="Z72" s="65" t="s">
        <v>17</v>
      </c>
      <c r="AA72" s="65" t="s">
        <v>17</v>
      </c>
      <c r="AB72" s="56" t="s">
        <v>46</v>
      </c>
      <c r="AC72" s="65" t="s">
        <v>19</v>
      </c>
      <c r="AD72" s="65" t="s">
        <v>19</v>
      </c>
      <c r="AE72" s="65"/>
      <c r="AF72" s="65"/>
      <c r="AG72" s="67" t="s">
        <v>276</v>
      </c>
      <c r="AH72" s="88"/>
    </row>
    <row r="73" spans="1:34" s="44" customFormat="1" ht="14.4" x14ac:dyDescent="0.25">
      <c r="A73" s="54" t="s">
        <v>127</v>
      </c>
      <c r="B73" s="55">
        <v>2021</v>
      </c>
      <c r="C73" s="54" t="s">
        <v>147</v>
      </c>
      <c r="D73" s="54" t="s">
        <v>277</v>
      </c>
      <c r="E73" s="54" t="str">
        <f>VLOOKUP(D73,'[2]result--班级信息'!$N$1:$O$65536,2,FALSE)</f>
        <v>本科</v>
      </c>
      <c r="F73" s="54" t="s">
        <v>278</v>
      </c>
      <c r="G73" s="56">
        <f>VLOOKUP(D73,Sheet1!A:C,3,FALSE)</f>
        <v>1</v>
      </c>
      <c r="H73" s="56">
        <f>VLOOKUP(D73,Sheet1!A:B,2,FALSE)</f>
        <v>26</v>
      </c>
      <c r="I73" s="57" t="s">
        <v>131</v>
      </c>
      <c r="J73" s="57" t="s">
        <v>194</v>
      </c>
      <c r="K73" s="60" t="s">
        <v>278</v>
      </c>
      <c r="L73" s="61"/>
      <c r="M73" s="60" t="s">
        <v>17</v>
      </c>
      <c r="N73" s="60" t="s">
        <v>17</v>
      </c>
      <c r="O73" s="60" t="s">
        <v>17</v>
      </c>
      <c r="P73" s="60" t="s">
        <v>17</v>
      </c>
      <c r="Q73" s="60" t="s">
        <v>17</v>
      </c>
      <c r="R73" s="60" t="s">
        <v>17</v>
      </c>
      <c r="S73" s="60" t="s">
        <v>17</v>
      </c>
      <c r="T73" s="60" t="s">
        <v>17</v>
      </c>
      <c r="U73" s="60" t="s">
        <v>17</v>
      </c>
      <c r="V73" s="65" t="s">
        <v>17</v>
      </c>
      <c r="W73" s="65" t="s">
        <v>17</v>
      </c>
      <c r="X73" s="65" t="s">
        <v>17</v>
      </c>
      <c r="Y73" s="65" t="s">
        <v>17</v>
      </c>
      <c r="Z73" s="65" t="s">
        <v>17</v>
      </c>
      <c r="AA73" s="65" t="s">
        <v>17</v>
      </c>
      <c r="AB73" s="56" t="s">
        <v>46</v>
      </c>
      <c r="AC73" s="65" t="s">
        <v>19</v>
      </c>
      <c r="AD73" s="65" t="s">
        <v>19</v>
      </c>
      <c r="AE73" s="65"/>
      <c r="AF73" s="65"/>
      <c r="AG73" s="67" t="s">
        <v>279</v>
      </c>
      <c r="AH73" s="88"/>
    </row>
    <row r="74" spans="1:34" s="95" customFormat="1" ht="14.4" x14ac:dyDescent="0.25">
      <c r="A74" s="54" t="s">
        <v>127</v>
      </c>
      <c r="B74" s="55">
        <v>2021</v>
      </c>
      <c r="C74" s="54" t="s">
        <v>151</v>
      </c>
      <c r="D74" s="54" t="s">
        <v>280</v>
      </c>
      <c r="E74" s="54" t="str">
        <f>VLOOKUP(D74,'[2]result--班级信息'!$N$1:$O$65536,2,FALSE)</f>
        <v>本科</v>
      </c>
      <c r="F74" s="54" t="s">
        <v>281</v>
      </c>
      <c r="G74" s="56">
        <f>VLOOKUP(D74,Sheet1!A:C,3,FALSE)</f>
        <v>3</v>
      </c>
      <c r="H74" s="56">
        <f>VLOOKUP(D74,Sheet1!A:B,2,FALSE)</f>
        <v>92</v>
      </c>
      <c r="I74" s="57" t="s">
        <v>131</v>
      </c>
      <c r="J74" s="57" t="s">
        <v>194</v>
      </c>
      <c r="K74" s="60" t="s">
        <v>282</v>
      </c>
      <c r="L74" s="61"/>
      <c r="M74" s="60" t="s">
        <v>17</v>
      </c>
      <c r="N74" s="60" t="s">
        <v>17</v>
      </c>
      <c r="O74" s="60" t="s">
        <v>17</v>
      </c>
      <c r="P74" s="60" t="s">
        <v>17</v>
      </c>
      <c r="Q74" s="60" t="s">
        <v>17</v>
      </c>
      <c r="R74" s="60" t="s">
        <v>17</v>
      </c>
      <c r="S74" s="60" t="s">
        <v>17</v>
      </c>
      <c r="T74" s="60" t="s">
        <v>17</v>
      </c>
      <c r="U74" s="60" t="s">
        <v>17</v>
      </c>
      <c r="V74" s="65" t="s">
        <v>17</v>
      </c>
      <c r="W74" s="65" t="s">
        <v>17</v>
      </c>
      <c r="X74" s="65" t="s">
        <v>17</v>
      </c>
      <c r="Y74" s="65" t="s">
        <v>17</v>
      </c>
      <c r="Z74" s="65" t="s">
        <v>17</v>
      </c>
      <c r="AA74" s="65" t="s">
        <v>17</v>
      </c>
      <c r="AB74" s="56" t="s">
        <v>46</v>
      </c>
      <c r="AC74" s="65" t="s">
        <v>19</v>
      </c>
      <c r="AD74" s="65" t="s">
        <v>19</v>
      </c>
      <c r="AE74" s="65" t="s">
        <v>19</v>
      </c>
      <c r="AF74" s="65"/>
      <c r="AG74" s="67" t="s">
        <v>283</v>
      </c>
      <c r="AH74" s="88"/>
    </row>
    <row r="75" spans="1:34" s="127" customFormat="1" ht="28.8" x14ac:dyDescent="0.25">
      <c r="A75" s="54" t="s">
        <v>10</v>
      </c>
      <c r="B75" s="55">
        <v>2022</v>
      </c>
      <c r="C75" s="54" t="s">
        <v>11</v>
      </c>
      <c r="D75" s="54" t="s">
        <v>284</v>
      </c>
      <c r="E75" s="54" t="str">
        <f>VLOOKUP(D75,'[2]result--班级信息'!$N$1:$O$65536,2,FALSE)</f>
        <v>本科</v>
      </c>
      <c r="F75" s="54" t="s">
        <v>285</v>
      </c>
      <c r="G75" s="56">
        <f>VLOOKUP(D75,Sheet1!A:C,3,FALSE)</f>
        <v>2</v>
      </c>
      <c r="H75" s="56">
        <f>VLOOKUP(D75,Sheet1!A:B,2,FALSE)</f>
        <v>57</v>
      </c>
      <c r="I75" s="57" t="s">
        <v>14</v>
      </c>
      <c r="J75" s="57" t="s">
        <v>158</v>
      </c>
      <c r="K75" s="60" t="s">
        <v>286</v>
      </c>
      <c r="L75" s="61"/>
      <c r="M75" s="60" t="s">
        <v>17</v>
      </c>
      <c r="N75" s="60" t="s">
        <v>17</v>
      </c>
      <c r="O75" s="60" t="s">
        <v>17</v>
      </c>
      <c r="P75" s="60" t="s">
        <v>17</v>
      </c>
      <c r="Q75" s="60" t="s">
        <v>17</v>
      </c>
      <c r="R75" s="60" t="s">
        <v>17</v>
      </c>
      <c r="S75" s="60" t="s">
        <v>17</v>
      </c>
      <c r="T75" s="60" t="s">
        <v>17</v>
      </c>
      <c r="U75" s="60" t="s">
        <v>17</v>
      </c>
      <c r="V75" s="65" t="s">
        <v>17</v>
      </c>
      <c r="W75" s="65" t="s">
        <v>17</v>
      </c>
      <c r="X75" s="65" t="s">
        <v>17</v>
      </c>
      <c r="Y75" s="65" t="s">
        <v>17</v>
      </c>
      <c r="Z75" s="65" t="s">
        <v>17</v>
      </c>
      <c r="AA75" s="65" t="s">
        <v>17</v>
      </c>
      <c r="AB75" s="65" t="s">
        <v>17</v>
      </c>
      <c r="AC75" s="56" t="s">
        <v>46</v>
      </c>
      <c r="AD75" s="65" t="s">
        <v>19</v>
      </c>
      <c r="AE75" s="65" t="s">
        <v>19</v>
      </c>
      <c r="AF75" s="65"/>
      <c r="AG75" s="67" t="s">
        <v>287</v>
      </c>
      <c r="AH75" s="88"/>
    </row>
    <row r="76" spans="1:34" s="44" customFormat="1" ht="14.4" x14ac:dyDescent="0.25">
      <c r="A76" s="54"/>
      <c r="B76" s="55"/>
      <c r="C76" s="54"/>
      <c r="D76" s="54"/>
      <c r="E76" s="54"/>
      <c r="F76" s="54"/>
      <c r="G76" s="56"/>
      <c r="H76" s="56"/>
      <c r="I76" s="89" t="s">
        <v>25</v>
      </c>
      <c r="J76" s="89" t="s">
        <v>194</v>
      </c>
      <c r="K76" s="90" t="s">
        <v>797</v>
      </c>
      <c r="L76" s="91"/>
      <c r="M76" s="90" t="s">
        <v>17</v>
      </c>
      <c r="N76" s="90" t="s">
        <v>17</v>
      </c>
      <c r="O76" s="90" t="s">
        <v>17</v>
      </c>
      <c r="P76" s="90" t="s">
        <v>17</v>
      </c>
      <c r="Q76" s="90" t="s">
        <v>17</v>
      </c>
      <c r="R76" s="90" t="s">
        <v>17</v>
      </c>
      <c r="S76" s="90" t="s">
        <v>17</v>
      </c>
      <c r="T76" s="90" t="s">
        <v>17</v>
      </c>
      <c r="U76" s="90" t="s">
        <v>17</v>
      </c>
      <c r="V76" s="92" t="s">
        <v>17</v>
      </c>
      <c r="W76" s="92" t="s">
        <v>17</v>
      </c>
      <c r="X76" s="92" t="s">
        <v>17</v>
      </c>
      <c r="Y76" s="92" t="s">
        <v>17</v>
      </c>
      <c r="Z76" s="92" t="s">
        <v>17</v>
      </c>
      <c r="AA76" s="92" t="s">
        <v>17</v>
      </c>
      <c r="AB76" s="92" t="s">
        <v>17</v>
      </c>
      <c r="AC76" s="93" t="s">
        <v>46</v>
      </c>
      <c r="AD76" s="92"/>
      <c r="AE76" s="92"/>
      <c r="AF76" s="92"/>
      <c r="AG76" s="94"/>
      <c r="AH76" s="135"/>
    </row>
    <row r="77" spans="1:34" s="44" customFormat="1" ht="14.4" x14ac:dyDescent="0.25">
      <c r="A77" s="54" t="s">
        <v>21</v>
      </c>
      <c r="B77" s="55">
        <v>2022</v>
      </c>
      <c r="C77" s="54" t="s">
        <v>22</v>
      </c>
      <c r="D77" s="54" t="s">
        <v>288</v>
      </c>
      <c r="E77" s="54" t="str">
        <f>VLOOKUP(D77,'[2]result--班级信息'!$N$1:$O$65536,2,FALSE)</f>
        <v>本科</v>
      </c>
      <c r="F77" s="54" t="s">
        <v>289</v>
      </c>
      <c r="G77" s="56">
        <f>VLOOKUP(D77,Sheet1!A:C,3,FALSE)</f>
        <v>3</v>
      </c>
      <c r="H77" s="56">
        <f>VLOOKUP(D77,Sheet1!A:B,2,FALSE)</f>
        <v>89</v>
      </c>
      <c r="I77" s="57" t="s">
        <v>25</v>
      </c>
      <c r="J77" s="57" t="s">
        <v>158</v>
      </c>
      <c r="K77" s="60" t="s">
        <v>290</v>
      </c>
      <c r="L77" s="61"/>
      <c r="M77" s="60" t="s">
        <v>17</v>
      </c>
      <c r="N77" s="60" t="s">
        <v>17</v>
      </c>
      <c r="O77" s="60" t="s">
        <v>17</v>
      </c>
      <c r="P77" s="60" t="s">
        <v>17</v>
      </c>
      <c r="Q77" s="60" t="s">
        <v>17</v>
      </c>
      <c r="R77" s="60" t="s">
        <v>17</v>
      </c>
      <c r="S77" s="60" t="s">
        <v>17</v>
      </c>
      <c r="T77" s="60" t="s">
        <v>17</v>
      </c>
      <c r="U77" s="60" t="s">
        <v>17</v>
      </c>
      <c r="V77" s="65" t="s">
        <v>17</v>
      </c>
      <c r="W77" s="65" t="s">
        <v>17</v>
      </c>
      <c r="X77" s="65" t="s">
        <v>17</v>
      </c>
      <c r="Y77" s="65" t="s">
        <v>17</v>
      </c>
      <c r="Z77" s="65" t="s">
        <v>17</v>
      </c>
      <c r="AA77" s="65" t="s">
        <v>17</v>
      </c>
      <c r="AB77" s="65" t="s">
        <v>17</v>
      </c>
      <c r="AC77" s="56" t="s">
        <v>46</v>
      </c>
      <c r="AD77" s="65"/>
      <c r="AE77" s="65"/>
      <c r="AF77" s="65"/>
      <c r="AG77" s="67"/>
      <c r="AH77" s="88"/>
    </row>
    <row r="78" spans="1:34" s="95" customFormat="1" ht="57.6" x14ac:dyDescent="0.25">
      <c r="A78" s="100" t="s">
        <v>21</v>
      </c>
      <c r="B78" s="98">
        <v>2022</v>
      </c>
      <c r="C78" s="100" t="s">
        <v>28</v>
      </c>
      <c r="D78" s="100" t="s">
        <v>291</v>
      </c>
      <c r="E78" s="100" t="str">
        <f>VLOOKUP(D78,'[2]result--班级信息'!$N$1:$O$65536,2,FALSE)</f>
        <v>本科</v>
      </c>
      <c r="F78" s="100" t="s">
        <v>292</v>
      </c>
      <c r="G78" s="93">
        <f>VLOOKUP(D78,Sheet1!A:C,3,FALSE)</f>
        <v>2</v>
      </c>
      <c r="H78" s="93">
        <f>VLOOKUP(D78,Sheet1!A:B,2,FALSE)</f>
        <v>54</v>
      </c>
      <c r="I78" s="89" t="s">
        <v>25</v>
      </c>
      <c r="J78" s="89" t="s">
        <v>158</v>
      </c>
      <c r="K78" s="90" t="s">
        <v>293</v>
      </c>
      <c r="L78" s="91"/>
      <c r="M78" s="90" t="s">
        <v>17</v>
      </c>
      <c r="N78" s="90" t="s">
        <v>17</v>
      </c>
      <c r="O78" s="90" t="s">
        <v>17</v>
      </c>
      <c r="P78" s="90" t="s">
        <v>17</v>
      </c>
      <c r="Q78" s="90" t="s">
        <v>17</v>
      </c>
      <c r="R78" s="90" t="s">
        <v>17</v>
      </c>
      <c r="S78" s="90" t="s">
        <v>17</v>
      </c>
      <c r="T78" s="90" t="s">
        <v>17</v>
      </c>
      <c r="U78" s="90" t="s">
        <v>17</v>
      </c>
      <c r="V78" s="92" t="s">
        <v>17</v>
      </c>
      <c r="W78" s="92" t="s">
        <v>17</v>
      </c>
      <c r="X78" s="92" t="s">
        <v>17</v>
      </c>
      <c r="Y78" s="92" t="s">
        <v>17</v>
      </c>
      <c r="Z78" s="92" t="s">
        <v>17</v>
      </c>
      <c r="AA78" s="92" t="s">
        <v>17</v>
      </c>
      <c r="AB78" s="92" t="s">
        <v>17</v>
      </c>
      <c r="AC78" s="93" t="s">
        <v>46</v>
      </c>
      <c r="AD78" s="93" t="s">
        <v>46</v>
      </c>
      <c r="AE78" s="92" t="s">
        <v>19</v>
      </c>
      <c r="AF78" s="92" t="s">
        <v>19</v>
      </c>
      <c r="AG78" s="94" t="s">
        <v>837</v>
      </c>
      <c r="AH78" s="135"/>
    </row>
    <row r="79" spans="1:34" s="44" customFormat="1" ht="14.4" x14ac:dyDescent="0.25">
      <c r="A79" s="54" t="s">
        <v>21</v>
      </c>
      <c r="B79" s="55">
        <v>2022</v>
      </c>
      <c r="C79" s="54" t="s">
        <v>42</v>
      </c>
      <c r="D79" s="54" t="s">
        <v>298</v>
      </c>
      <c r="E79" s="54" t="str">
        <f>VLOOKUP(D79,'[2]result--班级信息'!$N$1:$O$65536,2,FALSE)</f>
        <v>本科</v>
      </c>
      <c r="F79" s="54" t="s">
        <v>299</v>
      </c>
      <c r="G79" s="56">
        <f>VLOOKUP(D79,Sheet1!A:C,3,FALSE)</f>
        <v>3</v>
      </c>
      <c r="H79" s="56">
        <f>VLOOKUP(D79,Sheet1!A:B,2,FALSE)</f>
        <v>81</v>
      </c>
      <c r="I79" s="57" t="s">
        <v>25</v>
      </c>
      <c r="J79" s="57" t="s">
        <v>158</v>
      </c>
      <c r="K79" s="60" t="s">
        <v>300</v>
      </c>
      <c r="L79" s="61"/>
      <c r="M79" s="60" t="s">
        <v>17</v>
      </c>
      <c r="N79" s="60" t="s">
        <v>17</v>
      </c>
      <c r="O79" s="60" t="s">
        <v>17</v>
      </c>
      <c r="P79" s="60" t="s">
        <v>17</v>
      </c>
      <c r="Q79" s="60" t="s">
        <v>17</v>
      </c>
      <c r="R79" s="60" t="s">
        <v>17</v>
      </c>
      <c r="S79" s="60" t="s">
        <v>17</v>
      </c>
      <c r="T79" s="60" t="s">
        <v>17</v>
      </c>
      <c r="U79" s="60" t="s">
        <v>17</v>
      </c>
      <c r="V79" s="65" t="s">
        <v>17</v>
      </c>
      <c r="W79" s="65" t="s">
        <v>17</v>
      </c>
      <c r="X79" s="65" t="s">
        <v>17</v>
      </c>
      <c r="Y79" s="65" t="s">
        <v>17</v>
      </c>
      <c r="Z79" s="65" t="s">
        <v>17</v>
      </c>
      <c r="AA79" s="65" t="s">
        <v>17</v>
      </c>
      <c r="AB79" s="65" t="s">
        <v>17</v>
      </c>
      <c r="AC79" s="56" t="s">
        <v>46</v>
      </c>
      <c r="AD79" s="56" t="s">
        <v>46</v>
      </c>
      <c r="AE79" s="56"/>
      <c r="AF79" s="56"/>
      <c r="AG79" s="67"/>
      <c r="AH79" s="88"/>
    </row>
    <row r="80" spans="1:34" s="95" customFormat="1" ht="14.4" x14ac:dyDescent="0.25">
      <c r="A80" s="54" t="s">
        <v>21</v>
      </c>
      <c r="B80" s="55">
        <v>2022</v>
      </c>
      <c r="C80" s="54" t="s">
        <v>301</v>
      </c>
      <c r="D80" s="54" t="s">
        <v>302</v>
      </c>
      <c r="E80" s="54" t="str">
        <f>VLOOKUP(D80,'[2]result--班级信息'!$N$1:$O$65536,2,FALSE)</f>
        <v>本科</v>
      </c>
      <c r="F80" s="54" t="s">
        <v>303</v>
      </c>
      <c r="G80" s="56">
        <f>VLOOKUP(D80,Sheet1!A:C,3,FALSE)</f>
        <v>2</v>
      </c>
      <c r="H80" s="56">
        <f>VLOOKUP(D80,Sheet1!A:B,2,FALSE)</f>
        <v>53</v>
      </c>
      <c r="I80" s="57" t="s">
        <v>25</v>
      </c>
      <c r="J80" s="57" t="s">
        <v>158</v>
      </c>
      <c r="K80" s="60" t="s">
        <v>304</v>
      </c>
      <c r="L80" s="54"/>
      <c r="M80" s="60" t="s">
        <v>17</v>
      </c>
      <c r="N80" s="60" t="s">
        <v>17</v>
      </c>
      <c r="O80" s="60" t="s">
        <v>17</v>
      </c>
      <c r="P80" s="60" t="s">
        <v>17</v>
      </c>
      <c r="Q80" s="60" t="s">
        <v>17</v>
      </c>
      <c r="R80" s="60" t="s">
        <v>17</v>
      </c>
      <c r="S80" s="60" t="s">
        <v>17</v>
      </c>
      <c r="T80" s="60" t="s">
        <v>17</v>
      </c>
      <c r="U80" s="60" t="s">
        <v>17</v>
      </c>
      <c r="V80" s="65" t="s">
        <v>17</v>
      </c>
      <c r="W80" s="65" t="s">
        <v>17</v>
      </c>
      <c r="X80" s="65" t="s">
        <v>17</v>
      </c>
      <c r="Y80" s="65" t="s">
        <v>17</v>
      </c>
      <c r="Z80" s="65" t="s">
        <v>17</v>
      </c>
      <c r="AA80" s="65" t="s">
        <v>17</v>
      </c>
      <c r="AB80" s="65" t="s">
        <v>17</v>
      </c>
      <c r="AC80" s="56" t="s">
        <v>46</v>
      </c>
      <c r="AD80" s="56" t="s">
        <v>46</v>
      </c>
      <c r="AE80" s="56"/>
      <c r="AF80" s="56"/>
      <c r="AG80" s="67"/>
      <c r="AH80" s="88"/>
    </row>
    <row r="81" spans="1:34" s="95" customFormat="1" ht="28.8" x14ac:dyDescent="0.25">
      <c r="A81" s="54" t="s">
        <v>52</v>
      </c>
      <c r="B81" s="55">
        <v>2022</v>
      </c>
      <c r="C81" s="54" t="s">
        <v>53</v>
      </c>
      <c r="D81" s="54" t="s">
        <v>305</v>
      </c>
      <c r="E81" s="54" t="str">
        <f>VLOOKUP(D81,'[2]result--班级信息'!$N$1:$O$65536,2,FALSE)</f>
        <v>本科</v>
      </c>
      <c r="F81" s="54" t="s">
        <v>306</v>
      </c>
      <c r="G81" s="56">
        <f>VLOOKUP(D81,Sheet1!A:C,3,FALSE)</f>
        <v>2</v>
      </c>
      <c r="H81" s="56">
        <f>VLOOKUP(D81,Sheet1!A:B,2,FALSE)</f>
        <v>48</v>
      </c>
      <c r="I81" s="89" t="s">
        <v>56</v>
      </c>
      <c r="J81" s="89" t="s">
        <v>158</v>
      </c>
      <c r="K81" s="90" t="s">
        <v>307</v>
      </c>
      <c r="L81" s="91"/>
      <c r="M81" s="90" t="s">
        <v>17</v>
      </c>
      <c r="N81" s="90" t="s">
        <v>17</v>
      </c>
      <c r="O81" s="90" t="s">
        <v>17</v>
      </c>
      <c r="P81" s="90" t="s">
        <v>17</v>
      </c>
      <c r="Q81" s="90" t="s">
        <v>17</v>
      </c>
      <c r="R81" s="90" t="s">
        <v>17</v>
      </c>
      <c r="S81" s="90" t="s">
        <v>17</v>
      </c>
      <c r="T81" s="90" t="s">
        <v>17</v>
      </c>
      <c r="U81" s="90" t="s">
        <v>17</v>
      </c>
      <c r="V81" s="92" t="s">
        <v>17</v>
      </c>
      <c r="W81" s="92" t="s">
        <v>17</v>
      </c>
      <c r="X81" s="92" t="s">
        <v>17</v>
      </c>
      <c r="Y81" s="92" t="s">
        <v>17</v>
      </c>
      <c r="Z81" s="92" t="s">
        <v>17</v>
      </c>
      <c r="AA81" s="92" t="s">
        <v>17</v>
      </c>
      <c r="AB81" s="92" t="s">
        <v>17</v>
      </c>
      <c r="AC81" s="93" t="s">
        <v>46</v>
      </c>
      <c r="AD81" s="93" t="s">
        <v>46</v>
      </c>
      <c r="AE81" s="92" t="s">
        <v>19</v>
      </c>
      <c r="AF81" s="92" t="s">
        <v>19</v>
      </c>
      <c r="AG81" s="94" t="s">
        <v>855</v>
      </c>
      <c r="AH81" s="135"/>
    </row>
    <row r="82" spans="1:34" s="95" customFormat="1" ht="14.4" x14ac:dyDescent="0.25">
      <c r="A82" s="54" t="s">
        <v>52</v>
      </c>
      <c r="B82" s="55">
        <v>2022</v>
      </c>
      <c r="C82" s="54" t="s">
        <v>59</v>
      </c>
      <c r="D82" s="54" t="s">
        <v>308</v>
      </c>
      <c r="E82" s="54" t="str">
        <f>VLOOKUP(D82,'[2]result--班级信息'!$N$1:$O$65536,2,FALSE)</f>
        <v>本科</v>
      </c>
      <c r="F82" s="54" t="s">
        <v>309</v>
      </c>
      <c r="G82" s="56">
        <f>VLOOKUP(D82,Sheet1!A:C,3,FALSE)</f>
        <v>2</v>
      </c>
      <c r="H82" s="56">
        <f>VLOOKUP(D82,Sheet1!A:B,2,FALSE)</f>
        <v>57</v>
      </c>
      <c r="I82" s="57" t="s">
        <v>56</v>
      </c>
      <c r="J82" s="57" t="s">
        <v>158</v>
      </c>
      <c r="K82" s="60" t="s">
        <v>839</v>
      </c>
      <c r="L82" s="61"/>
      <c r="M82" s="60" t="s">
        <v>17</v>
      </c>
      <c r="N82" s="60" t="s">
        <v>17</v>
      </c>
      <c r="O82" s="60" t="s">
        <v>17</v>
      </c>
      <c r="P82" s="60" t="s">
        <v>17</v>
      </c>
      <c r="Q82" s="60" t="s">
        <v>17</v>
      </c>
      <c r="R82" s="60" t="s">
        <v>17</v>
      </c>
      <c r="S82" s="60" t="s">
        <v>17</v>
      </c>
      <c r="T82" s="60" t="s">
        <v>17</v>
      </c>
      <c r="U82" s="60" t="s">
        <v>17</v>
      </c>
      <c r="V82" s="65" t="s">
        <v>17</v>
      </c>
      <c r="W82" s="65" t="s">
        <v>17</v>
      </c>
      <c r="X82" s="65" t="s">
        <v>17</v>
      </c>
      <c r="Y82" s="65" t="s">
        <v>17</v>
      </c>
      <c r="Z82" s="65" t="s">
        <v>17</v>
      </c>
      <c r="AA82" s="65" t="s">
        <v>17</v>
      </c>
      <c r="AB82" s="65" t="s">
        <v>17</v>
      </c>
      <c r="AC82" s="56" t="s">
        <v>46</v>
      </c>
      <c r="AD82" s="56" t="s">
        <v>46</v>
      </c>
      <c r="AE82" s="65" t="s">
        <v>19</v>
      </c>
      <c r="AF82" s="65"/>
      <c r="AG82" s="67" t="s">
        <v>856</v>
      </c>
      <c r="AH82" s="88"/>
    </row>
    <row r="83" spans="1:34" s="95" customFormat="1" ht="28.8" x14ac:dyDescent="0.25">
      <c r="A83" s="54" t="s">
        <v>52</v>
      </c>
      <c r="B83" s="55">
        <v>2022</v>
      </c>
      <c r="C83" s="54" t="s">
        <v>67</v>
      </c>
      <c r="D83" s="54" t="s">
        <v>312</v>
      </c>
      <c r="E83" s="54" t="str">
        <f>VLOOKUP(D83,'[2]result--班级信息'!$N$1:$O$65536,2,FALSE)</f>
        <v>本科</v>
      </c>
      <c r="F83" s="54" t="s">
        <v>313</v>
      </c>
      <c r="G83" s="56">
        <f>VLOOKUP(D83,Sheet1!A:C,3,FALSE)</f>
        <v>3</v>
      </c>
      <c r="H83" s="56">
        <f>VLOOKUP(D83,Sheet1!A:B,2,FALSE)</f>
        <v>83</v>
      </c>
      <c r="I83" s="89" t="s">
        <v>56</v>
      </c>
      <c r="J83" s="89" t="s">
        <v>158</v>
      </c>
      <c r="K83" s="90" t="s">
        <v>314</v>
      </c>
      <c r="L83" s="91"/>
      <c r="M83" s="90" t="s">
        <v>17</v>
      </c>
      <c r="N83" s="90" t="s">
        <v>17</v>
      </c>
      <c r="O83" s="90" t="s">
        <v>17</v>
      </c>
      <c r="P83" s="90" t="s">
        <v>17</v>
      </c>
      <c r="Q83" s="90" t="s">
        <v>17</v>
      </c>
      <c r="R83" s="90" t="s">
        <v>17</v>
      </c>
      <c r="S83" s="90" t="s">
        <v>17</v>
      </c>
      <c r="T83" s="90" t="s">
        <v>17</v>
      </c>
      <c r="U83" s="90" t="s">
        <v>17</v>
      </c>
      <c r="V83" s="92" t="s">
        <v>17</v>
      </c>
      <c r="W83" s="92" t="s">
        <v>17</v>
      </c>
      <c r="X83" s="92" t="s">
        <v>17</v>
      </c>
      <c r="Y83" s="92" t="s">
        <v>17</v>
      </c>
      <c r="Z83" s="92" t="s">
        <v>17</v>
      </c>
      <c r="AA83" s="92" t="s">
        <v>17</v>
      </c>
      <c r="AB83" s="92" t="s">
        <v>17</v>
      </c>
      <c r="AC83" s="93" t="s">
        <v>46</v>
      </c>
      <c r="AD83" s="93" t="s">
        <v>46</v>
      </c>
      <c r="AE83" s="92" t="s">
        <v>19</v>
      </c>
      <c r="AF83" s="92" t="s">
        <v>19</v>
      </c>
      <c r="AG83" s="94" t="s">
        <v>857</v>
      </c>
      <c r="AH83" s="135"/>
    </row>
    <row r="84" spans="1:34" s="95" customFormat="1" ht="27.6" x14ac:dyDescent="0.25">
      <c r="A84" s="54" t="s">
        <v>52</v>
      </c>
      <c r="B84" s="55">
        <v>2022</v>
      </c>
      <c r="C84" s="54" t="s">
        <v>71</v>
      </c>
      <c r="D84" s="54" t="s">
        <v>315</v>
      </c>
      <c r="E84" s="54" t="str">
        <f>VLOOKUP(D84,'[2]result--班级信息'!$N$1:$O$65536,2,FALSE)</f>
        <v>本科</v>
      </c>
      <c r="F84" s="54" t="s">
        <v>316</v>
      </c>
      <c r="G84" s="56">
        <f>VLOOKUP(D84,Sheet1!A:C,3,FALSE)</f>
        <v>1</v>
      </c>
      <c r="H84" s="56">
        <f>VLOOKUP(D84,Sheet1!A:B,2,FALSE)</f>
        <v>29</v>
      </c>
      <c r="I84" s="89" t="s">
        <v>56</v>
      </c>
      <c r="J84" s="89" t="s">
        <v>158</v>
      </c>
      <c r="K84" s="90" t="s">
        <v>317</v>
      </c>
      <c r="L84" s="91"/>
      <c r="M84" s="90" t="s">
        <v>17</v>
      </c>
      <c r="N84" s="90" t="s">
        <v>17</v>
      </c>
      <c r="O84" s="90" t="s">
        <v>17</v>
      </c>
      <c r="P84" s="90" t="s">
        <v>17</v>
      </c>
      <c r="Q84" s="90" t="s">
        <v>17</v>
      </c>
      <c r="R84" s="90" t="s">
        <v>17</v>
      </c>
      <c r="S84" s="90" t="s">
        <v>17</v>
      </c>
      <c r="T84" s="90" t="s">
        <v>17</v>
      </c>
      <c r="U84" s="90" t="s">
        <v>17</v>
      </c>
      <c r="V84" s="92" t="s">
        <v>17</v>
      </c>
      <c r="W84" s="92" t="s">
        <v>17</v>
      </c>
      <c r="X84" s="92" t="s">
        <v>17</v>
      </c>
      <c r="Y84" s="92" t="s">
        <v>17</v>
      </c>
      <c r="Z84" s="92" t="s">
        <v>17</v>
      </c>
      <c r="AA84" s="92" t="s">
        <v>17</v>
      </c>
      <c r="AB84" s="92" t="s">
        <v>17</v>
      </c>
      <c r="AC84" s="93" t="s">
        <v>46</v>
      </c>
      <c r="AD84" s="93" t="s">
        <v>46</v>
      </c>
      <c r="AE84" s="92" t="s">
        <v>19</v>
      </c>
      <c r="AF84" s="92" t="s">
        <v>19</v>
      </c>
      <c r="AG84" s="94" t="s">
        <v>858</v>
      </c>
      <c r="AH84" s="135"/>
    </row>
    <row r="85" spans="1:34" s="44" customFormat="1" ht="14.4" x14ac:dyDescent="0.25">
      <c r="A85" s="54" t="s">
        <v>52</v>
      </c>
      <c r="B85" s="55">
        <v>2022</v>
      </c>
      <c r="C85" s="54" t="s">
        <v>75</v>
      </c>
      <c r="D85" s="54" t="s">
        <v>318</v>
      </c>
      <c r="E85" s="54" t="str">
        <f>VLOOKUP(D85,'[2]result--班级信息'!$N$1:$O$65536,2,FALSE)</f>
        <v>本科</v>
      </c>
      <c r="F85" s="54" t="s">
        <v>319</v>
      </c>
      <c r="G85" s="56">
        <f>VLOOKUP(D85,Sheet1!A:C,3,FALSE)</f>
        <v>2</v>
      </c>
      <c r="H85" s="56">
        <f>VLOOKUP(D85,Sheet1!A:B,2,FALSE)</f>
        <v>56</v>
      </c>
      <c r="I85" s="89" t="s">
        <v>56</v>
      </c>
      <c r="J85" s="89" t="s">
        <v>158</v>
      </c>
      <c r="K85" s="90" t="s">
        <v>320</v>
      </c>
      <c r="L85" s="91"/>
      <c r="M85" s="90" t="s">
        <v>17</v>
      </c>
      <c r="N85" s="90" t="s">
        <v>17</v>
      </c>
      <c r="O85" s="90" t="s">
        <v>17</v>
      </c>
      <c r="P85" s="90" t="s">
        <v>17</v>
      </c>
      <c r="Q85" s="90" t="s">
        <v>17</v>
      </c>
      <c r="R85" s="90" t="s">
        <v>17</v>
      </c>
      <c r="S85" s="90" t="s">
        <v>17</v>
      </c>
      <c r="T85" s="90" t="s">
        <v>17</v>
      </c>
      <c r="U85" s="90" t="s">
        <v>17</v>
      </c>
      <c r="V85" s="92" t="s">
        <v>17</v>
      </c>
      <c r="W85" s="92" t="s">
        <v>17</v>
      </c>
      <c r="X85" s="92" t="s">
        <v>17</v>
      </c>
      <c r="Y85" s="92" t="s">
        <v>17</v>
      </c>
      <c r="Z85" s="92" t="s">
        <v>17</v>
      </c>
      <c r="AA85" s="92" t="s">
        <v>17</v>
      </c>
      <c r="AB85" s="92" t="s">
        <v>17</v>
      </c>
      <c r="AC85" s="93" t="s">
        <v>46</v>
      </c>
      <c r="AD85" s="93" t="s">
        <v>46</v>
      </c>
      <c r="AE85" s="92" t="s">
        <v>19</v>
      </c>
      <c r="AF85" s="92"/>
      <c r="AG85" s="94" t="s">
        <v>859</v>
      </c>
      <c r="AH85" s="135"/>
    </row>
    <row r="86" spans="1:34" s="95" customFormat="1" ht="14.4" x14ac:dyDescent="0.25">
      <c r="A86" s="54" t="s">
        <v>52</v>
      </c>
      <c r="B86" s="55">
        <v>2022</v>
      </c>
      <c r="C86" s="54" t="s">
        <v>79</v>
      </c>
      <c r="D86" s="54" t="s">
        <v>321</v>
      </c>
      <c r="E86" s="54" t="str">
        <f>VLOOKUP(D86,'[2]result--班级信息'!$N$1:$O$65536,2,FALSE)</f>
        <v>本科</v>
      </c>
      <c r="F86" s="54" t="s">
        <v>322</v>
      </c>
      <c r="G86" s="56">
        <f>VLOOKUP(D86,Sheet1!A:C,3,FALSE)</f>
        <v>2</v>
      </c>
      <c r="H86" s="56">
        <f>VLOOKUP(D86,Sheet1!A:B,2,FALSE)</f>
        <v>54</v>
      </c>
      <c r="I86" s="89" t="s">
        <v>56</v>
      </c>
      <c r="J86" s="89" t="s">
        <v>158</v>
      </c>
      <c r="K86" s="90" t="s">
        <v>323</v>
      </c>
      <c r="L86" s="91"/>
      <c r="M86" s="90" t="s">
        <v>17</v>
      </c>
      <c r="N86" s="90" t="s">
        <v>17</v>
      </c>
      <c r="O86" s="90" t="s">
        <v>17</v>
      </c>
      <c r="P86" s="90" t="s">
        <v>17</v>
      </c>
      <c r="Q86" s="90" t="s">
        <v>17</v>
      </c>
      <c r="R86" s="90" t="s">
        <v>17</v>
      </c>
      <c r="S86" s="90" t="s">
        <v>17</v>
      </c>
      <c r="T86" s="90" t="s">
        <v>17</v>
      </c>
      <c r="U86" s="90" t="s">
        <v>17</v>
      </c>
      <c r="V86" s="92" t="s">
        <v>17</v>
      </c>
      <c r="W86" s="92" t="s">
        <v>17</v>
      </c>
      <c r="X86" s="92" t="s">
        <v>17</v>
      </c>
      <c r="Y86" s="92" t="s">
        <v>17</v>
      </c>
      <c r="Z86" s="92" t="s">
        <v>17</v>
      </c>
      <c r="AA86" s="92" t="s">
        <v>17</v>
      </c>
      <c r="AB86" s="92" t="s">
        <v>17</v>
      </c>
      <c r="AC86" s="93" t="s">
        <v>46</v>
      </c>
      <c r="AD86" s="93" t="s">
        <v>46</v>
      </c>
      <c r="AE86" s="92" t="s">
        <v>19</v>
      </c>
      <c r="AF86" s="92"/>
      <c r="AG86" s="94" t="s">
        <v>859</v>
      </c>
      <c r="AH86" s="135"/>
    </row>
    <row r="87" spans="1:34" s="95" customFormat="1" ht="14.4" x14ac:dyDescent="0.25">
      <c r="A87" s="54" t="s">
        <v>83</v>
      </c>
      <c r="B87" s="55">
        <v>2022</v>
      </c>
      <c r="C87" s="54" t="s">
        <v>166</v>
      </c>
      <c r="D87" s="54" t="s">
        <v>325</v>
      </c>
      <c r="E87" s="54" t="str">
        <f>VLOOKUP(D87,'[2]result--班级信息'!$N$1:$O$65536,2,FALSE)</f>
        <v>本科</v>
      </c>
      <c r="F87" s="54" t="s">
        <v>326</v>
      </c>
      <c r="G87" s="56">
        <f>VLOOKUP(D87,Sheet1!A:C,3,FALSE)</f>
        <v>2</v>
      </c>
      <c r="H87" s="56">
        <f>VLOOKUP(D87,Sheet1!A:B,2,FALSE)</f>
        <v>64</v>
      </c>
      <c r="I87" s="89" t="s">
        <v>87</v>
      </c>
      <c r="J87" s="89" t="s">
        <v>158</v>
      </c>
      <c r="K87" s="90" t="s">
        <v>327</v>
      </c>
      <c r="L87" s="91"/>
      <c r="M87" s="90" t="s">
        <v>17</v>
      </c>
      <c r="N87" s="90" t="s">
        <v>17</v>
      </c>
      <c r="O87" s="90" t="s">
        <v>17</v>
      </c>
      <c r="P87" s="90" t="s">
        <v>17</v>
      </c>
      <c r="Q87" s="90" t="s">
        <v>17</v>
      </c>
      <c r="R87" s="90" t="s">
        <v>17</v>
      </c>
      <c r="S87" s="90" t="s">
        <v>17</v>
      </c>
      <c r="T87" s="90" t="s">
        <v>17</v>
      </c>
      <c r="U87" s="90" t="s">
        <v>17</v>
      </c>
      <c r="V87" s="92" t="s">
        <v>17</v>
      </c>
      <c r="W87" s="92" t="s">
        <v>17</v>
      </c>
      <c r="X87" s="92" t="s">
        <v>17</v>
      </c>
      <c r="Y87" s="92" t="s">
        <v>17</v>
      </c>
      <c r="Z87" s="92" t="s">
        <v>17</v>
      </c>
      <c r="AA87" s="92" t="s">
        <v>17</v>
      </c>
      <c r="AB87" s="92" t="s">
        <v>17</v>
      </c>
      <c r="AC87" s="93" t="s">
        <v>46</v>
      </c>
      <c r="AD87" s="93" t="s">
        <v>46</v>
      </c>
      <c r="AE87" s="92" t="s">
        <v>19</v>
      </c>
      <c r="AF87" s="92" t="s">
        <v>19</v>
      </c>
      <c r="AG87" s="94" t="s">
        <v>838</v>
      </c>
      <c r="AH87" s="135"/>
    </row>
    <row r="88" spans="1:34" s="44" customFormat="1" ht="14.4" x14ac:dyDescent="0.25">
      <c r="A88" s="54" t="s">
        <v>83</v>
      </c>
      <c r="B88" s="55">
        <v>2022</v>
      </c>
      <c r="C88" s="54" t="s">
        <v>90</v>
      </c>
      <c r="D88" s="54" t="s">
        <v>328</v>
      </c>
      <c r="E88" s="54" t="str">
        <f>VLOOKUP(D88,'[2]result--班级信息'!$N$1:$O$65536,2,FALSE)</f>
        <v>本科</v>
      </c>
      <c r="F88" s="54" t="s">
        <v>329</v>
      </c>
      <c r="G88" s="56">
        <f>VLOOKUP(D88,Sheet1!A:C,3,FALSE)</f>
        <v>2</v>
      </c>
      <c r="H88" s="56">
        <f>VLOOKUP(D88,Sheet1!A:B,2,FALSE)</f>
        <v>62</v>
      </c>
      <c r="I88" s="57" t="s">
        <v>87</v>
      </c>
      <c r="J88" s="57" t="s">
        <v>158</v>
      </c>
      <c r="K88" s="60" t="s">
        <v>330</v>
      </c>
      <c r="L88" s="61"/>
      <c r="M88" s="60" t="s">
        <v>17</v>
      </c>
      <c r="N88" s="60" t="s">
        <v>17</v>
      </c>
      <c r="O88" s="60" t="s">
        <v>17</v>
      </c>
      <c r="P88" s="60" t="s">
        <v>17</v>
      </c>
      <c r="Q88" s="60" t="s">
        <v>17</v>
      </c>
      <c r="R88" s="60" t="s">
        <v>17</v>
      </c>
      <c r="S88" s="60" t="s">
        <v>17</v>
      </c>
      <c r="T88" s="60" t="s">
        <v>17</v>
      </c>
      <c r="U88" s="60" t="s">
        <v>17</v>
      </c>
      <c r="V88" s="65" t="s">
        <v>17</v>
      </c>
      <c r="W88" s="65" t="s">
        <v>17</v>
      </c>
      <c r="X88" s="65" t="s">
        <v>17</v>
      </c>
      <c r="Y88" s="65" t="s">
        <v>17</v>
      </c>
      <c r="Z88" s="65" t="s">
        <v>17</v>
      </c>
      <c r="AA88" s="65" t="s">
        <v>17</v>
      </c>
      <c r="AB88" s="65" t="s">
        <v>17</v>
      </c>
      <c r="AC88" s="56" t="s">
        <v>46</v>
      </c>
      <c r="AD88" s="56" t="s">
        <v>46</v>
      </c>
      <c r="AE88" s="55"/>
      <c r="AF88" s="55"/>
      <c r="AG88" s="67"/>
      <c r="AH88" s="88"/>
    </row>
    <row r="89" spans="1:34" s="44" customFormat="1" ht="28.8" x14ac:dyDescent="0.25">
      <c r="A89" s="54" t="s">
        <v>83</v>
      </c>
      <c r="B89" s="55">
        <v>2022</v>
      </c>
      <c r="C89" s="54" t="s">
        <v>95</v>
      </c>
      <c r="D89" s="54" t="s">
        <v>331</v>
      </c>
      <c r="E89" s="54" t="str">
        <f>VLOOKUP(D89,'[2]result--班级信息'!$N$1:$O$65536,2,FALSE)</f>
        <v>本科</v>
      </c>
      <c r="F89" s="54" t="s">
        <v>332</v>
      </c>
      <c r="G89" s="56">
        <f>VLOOKUP(D89,Sheet1!A:C,3,FALSE)</f>
        <v>2</v>
      </c>
      <c r="H89" s="56">
        <f>VLOOKUP(D89,Sheet1!A:B,2,FALSE)</f>
        <v>66</v>
      </c>
      <c r="I89" s="89" t="s">
        <v>87</v>
      </c>
      <c r="J89" s="89" t="s">
        <v>158</v>
      </c>
      <c r="K89" s="90" t="s">
        <v>333</v>
      </c>
      <c r="L89" s="91"/>
      <c r="M89" s="90" t="s">
        <v>17</v>
      </c>
      <c r="N89" s="90" t="s">
        <v>17</v>
      </c>
      <c r="O89" s="90" t="s">
        <v>17</v>
      </c>
      <c r="P89" s="90" t="s">
        <v>17</v>
      </c>
      <c r="Q89" s="90" t="s">
        <v>17</v>
      </c>
      <c r="R89" s="90" t="s">
        <v>17</v>
      </c>
      <c r="S89" s="90" t="s">
        <v>17</v>
      </c>
      <c r="T89" s="90" t="s">
        <v>17</v>
      </c>
      <c r="U89" s="90" t="s">
        <v>17</v>
      </c>
      <c r="V89" s="92" t="s">
        <v>17</v>
      </c>
      <c r="W89" s="92" t="s">
        <v>17</v>
      </c>
      <c r="X89" s="92" t="s">
        <v>17</v>
      </c>
      <c r="Y89" s="92" t="s">
        <v>17</v>
      </c>
      <c r="Z89" s="92" t="s">
        <v>17</v>
      </c>
      <c r="AA89" s="92" t="s">
        <v>17</v>
      </c>
      <c r="AB89" s="92" t="s">
        <v>17</v>
      </c>
      <c r="AC89" s="93" t="s">
        <v>46</v>
      </c>
      <c r="AD89" s="93" t="s">
        <v>46</v>
      </c>
      <c r="AE89" s="93"/>
      <c r="AF89" s="93"/>
      <c r="AG89" s="94" t="s">
        <v>860</v>
      </c>
      <c r="AH89" s="135"/>
    </row>
    <row r="90" spans="1:34" s="44" customFormat="1" ht="57.6" x14ac:dyDescent="0.25">
      <c r="A90" s="100" t="s">
        <v>100</v>
      </c>
      <c r="B90" s="98">
        <v>2022</v>
      </c>
      <c r="C90" s="100" t="s">
        <v>101</v>
      </c>
      <c r="D90" s="100" t="s">
        <v>335</v>
      </c>
      <c r="E90" s="100" t="str">
        <f>VLOOKUP(D90,'[2]result--班级信息'!$N$1:$O$65536,2,FALSE)</f>
        <v>本科</v>
      </c>
      <c r="F90" s="100" t="s">
        <v>336</v>
      </c>
      <c r="G90" s="93">
        <f>VLOOKUP(D90,Sheet1!A:C,3,FALSE)</f>
        <v>1</v>
      </c>
      <c r="H90" s="93">
        <f>VLOOKUP(D90,Sheet1!A:B,2,FALSE)</f>
        <v>29</v>
      </c>
      <c r="I90" s="89" t="s">
        <v>104</v>
      </c>
      <c r="J90" s="89" t="s">
        <v>158</v>
      </c>
      <c r="K90" s="90" t="s">
        <v>336</v>
      </c>
      <c r="L90" s="91"/>
      <c r="M90" s="90" t="s">
        <v>17</v>
      </c>
      <c r="N90" s="90" t="s">
        <v>17</v>
      </c>
      <c r="O90" s="90" t="s">
        <v>17</v>
      </c>
      <c r="P90" s="90" t="s">
        <v>17</v>
      </c>
      <c r="Q90" s="90" t="s">
        <v>17</v>
      </c>
      <c r="R90" s="90" t="s">
        <v>17</v>
      </c>
      <c r="S90" s="90" t="s">
        <v>17</v>
      </c>
      <c r="T90" s="90" t="s">
        <v>17</v>
      </c>
      <c r="U90" s="90" t="s">
        <v>17</v>
      </c>
      <c r="V90" s="92" t="s">
        <v>17</v>
      </c>
      <c r="W90" s="92" t="s">
        <v>17</v>
      </c>
      <c r="X90" s="92" t="s">
        <v>17</v>
      </c>
      <c r="Y90" s="92" t="s">
        <v>17</v>
      </c>
      <c r="Z90" s="92" t="s">
        <v>17</v>
      </c>
      <c r="AA90" s="92" t="s">
        <v>17</v>
      </c>
      <c r="AB90" s="92" t="s">
        <v>17</v>
      </c>
      <c r="AC90" s="93" t="s">
        <v>46</v>
      </c>
      <c r="AD90" s="93" t="s">
        <v>46</v>
      </c>
      <c r="AE90" s="93"/>
      <c r="AF90" s="93"/>
      <c r="AG90" s="94" t="s">
        <v>867</v>
      </c>
      <c r="AH90" s="135"/>
    </row>
    <row r="91" spans="1:34" s="127" customFormat="1" ht="28.8" x14ac:dyDescent="0.25">
      <c r="A91" s="54" t="s">
        <v>100</v>
      </c>
      <c r="B91" s="55">
        <v>2022</v>
      </c>
      <c r="C91" s="54" t="s">
        <v>106</v>
      </c>
      <c r="D91" s="54" t="s">
        <v>338</v>
      </c>
      <c r="E91" s="54" t="str">
        <f>VLOOKUP(D91,'[2]result--班级信息'!$N$1:$O$65536,2,FALSE)</f>
        <v>本科</v>
      </c>
      <c r="F91" s="54" t="s">
        <v>339</v>
      </c>
      <c r="G91" s="56">
        <f>VLOOKUP(D91,Sheet1!A:C,3,FALSE)</f>
        <v>3</v>
      </c>
      <c r="H91" s="56">
        <f>VLOOKUP(D91,Sheet1!A:B,2,FALSE)</f>
        <v>73</v>
      </c>
      <c r="I91" s="57" t="s">
        <v>104</v>
      </c>
      <c r="J91" s="57" t="s">
        <v>158</v>
      </c>
      <c r="K91" s="60" t="s">
        <v>340</v>
      </c>
      <c r="L91" s="61"/>
      <c r="M91" s="60" t="s">
        <v>17</v>
      </c>
      <c r="N91" s="60" t="s">
        <v>17</v>
      </c>
      <c r="O91" s="60" t="s">
        <v>17</v>
      </c>
      <c r="P91" s="60" t="s">
        <v>17</v>
      </c>
      <c r="Q91" s="60" t="s">
        <v>17</v>
      </c>
      <c r="R91" s="60" t="s">
        <v>17</v>
      </c>
      <c r="S91" s="60" t="s">
        <v>17</v>
      </c>
      <c r="T91" s="60" t="s">
        <v>17</v>
      </c>
      <c r="U91" s="60" t="s">
        <v>17</v>
      </c>
      <c r="V91" s="65" t="s">
        <v>17</v>
      </c>
      <c r="W91" s="65" t="s">
        <v>17</v>
      </c>
      <c r="X91" s="65" t="s">
        <v>17</v>
      </c>
      <c r="Y91" s="65" t="s">
        <v>17</v>
      </c>
      <c r="Z91" s="65" t="s">
        <v>17</v>
      </c>
      <c r="AA91" s="65" t="s">
        <v>17</v>
      </c>
      <c r="AB91" s="65" t="s">
        <v>17</v>
      </c>
      <c r="AC91" s="56" t="s">
        <v>46</v>
      </c>
      <c r="AD91" s="56" t="s">
        <v>46</v>
      </c>
      <c r="AE91" s="56"/>
      <c r="AF91" s="56"/>
      <c r="AG91" s="67" t="s">
        <v>341</v>
      </c>
      <c r="AH91" s="88"/>
    </row>
    <row r="92" spans="1:34" s="44" customFormat="1" ht="28.8" x14ac:dyDescent="0.25">
      <c r="A92" s="54" t="s">
        <v>100</v>
      </c>
      <c r="B92" s="55">
        <v>2022</v>
      </c>
      <c r="C92" s="54" t="s">
        <v>111</v>
      </c>
      <c r="D92" s="54" t="s">
        <v>342</v>
      </c>
      <c r="E92" s="54" t="str">
        <f>VLOOKUP(D92,'[2]result--班级信息'!$N$1:$O$65536,2,FALSE)</f>
        <v>本科</v>
      </c>
      <c r="F92" s="54" t="s">
        <v>343</v>
      </c>
      <c r="G92" s="56">
        <f>VLOOKUP(D92,Sheet1!A:C,3,FALSE)</f>
        <v>3</v>
      </c>
      <c r="H92" s="56">
        <f>VLOOKUP(D92,Sheet1!A:B,2,FALSE)</f>
        <v>81</v>
      </c>
      <c r="I92" s="57" t="s">
        <v>104</v>
      </c>
      <c r="J92" s="57" t="s">
        <v>158</v>
      </c>
      <c r="K92" s="60" t="s">
        <v>344</v>
      </c>
      <c r="L92" s="61"/>
      <c r="M92" s="60" t="s">
        <v>17</v>
      </c>
      <c r="N92" s="60" t="s">
        <v>17</v>
      </c>
      <c r="O92" s="60" t="s">
        <v>17</v>
      </c>
      <c r="P92" s="60" t="s">
        <v>17</v>
      </c>
      <c r="Q92" s="60" t="s">
        <v>17</v>
      </c>
      <c r="R92" s="60" t="s">
        <v>17</v>
      </c>
      <c r="S92" s="60" t="s">
        <v>17</v>
      </c>
      <c r="T92" s="60" t="s">
        <v>17</v>
      </c>
      <c r="U92" s="60" t="s">
        <v>17</v>
      </c>
      <c r="V92" s="65" t="s">
        <v>17</v>
      </c>
      <c r="W92" s="65" t="s">
        <v>17</v>
      </c>
      <c r="X92" s="65" t="s">
        <v>17</v>
      </c>
      <c r="Y92" s="65" t="s">
        <v>17</v>
      </c>
      <c r="Z92" s="65" t="s">
        <v>17</v>
      </c>
      <c r="AA92" s="65" t="s">
        <v>17</v>
      </c>
      <c r="AB92" s="65" t="s">
        <v>17</v>
      </c>
      <c r="AC92" s="56" t="s">
        <v>46</v>
      </c>
      <c r="AD92" s="56" t="s">
        <v>46</v>
      </c>
      <c r="AE92" s="65"/>
      <c r="AF92" s="65"/>
      <c r="AG92" s="67" t="s">
        <v>345</v>
      </c>
      <c r="AH92" s="88"/>
    </row>
    <row r="93" spans="1:34" s="95" customFormat="1" ht="14.4" x14ac:dyDescent="0.25">
      <c r="A93" s="54" t="s">
        <v>100</v>
      </c>
      <c r="B93" s="55">
        <v>2022</v>
      </c>
      <c r="C93" s="54" t="s">
        <v>118</v>
      </c>
      <c r="D93" s="54" t="s">
        <v>346</v>
      </c>
      <c r="E93" s="54" t="str">
        <f>VLOOKUP(D93,'[2]result--班级信息'!$N$1:$O$65536,2,FALSE)</f>
        <v>本科</v>
      </c>
      <c r="F93" s="54" t="s">
        <v>347</v>
      </c>
      <c r="G93" s="56">
        <f>VLOOKUP(D93,Sheet1!A:C,3,FALSE)</f>
        <v>2</v>
      </c>
      <c r="H93" s="56">
        <f>VLOOKUP(D93,Sheet1!A:B,2,FALSE)</f>
        <v>59</v>
      </c>
      <c r="I93" s="57" t="s">
        <v>104</v>
      </c>
      <c r="J93" s="57" t="s">
        <v>158</v>
      </c>
      <c r="K93" s="60" t="s">
        <v>348</v>
      </c>
      <c r="L93" s="61"/>
      <c r="M93" s="60" t="s">
        <v>17</v>
      </c>
      <c r="N93" s="60" t="s">
        <v>17</v>
      </c>
      <c r="O93" s="60" t="s">
        <v>17</v>
      </c>
      <c r="P93" s="60" t="s">
        <v>17</v>
      </c>
      <c r="Q93" s="60" t="s">
        <v>17</v>
      </c>
      <c r="R93" s="60" t="s">
        <v>17</v>
      </c>
      <c r="S93" s="60" t="s">
        <v>17</v>
      </c>
      <c r="T93" s="60" t="s">
        <v>17</v>
      </c>
      <c r="U93" s="60" t="s">
        <v>17</v>
      </c>
      <c r="V93" s="65" t="s">
        <v>17</v>
      </c>
      <c r="W93" s="65" t="s">
        <v>17</v>
      </c>
      <c r="X93" s="65" t="s">
        <v>17</v>
      </c>
      <c r="Y93" s="65" t="s">
        <v>17</v>
      </c>
      <c r="Z93" s="65" t="s">
        <v>17</v>
      </c>
      <c r="AA93" s="65" t="s">
        <v>17</v>
      </c>
      <c r="AB93" s="65" t="s">
        <v>17</v>
      </c>
      <c r="AC93" s="56" t="s">
        <v>46</v>
      </c>
      <c r="AD93" s="56" t="s">
        <v>46</v>
      </c>
      <c r="AE93" s="56"/>
      <c r="AF93" s="56"/>
      <c r="AG93" s="67" t="s">
        <v>349</v>
      </c>
      <c r="AH93" s="88"/>
    </row>
    <row r="94" spans="1:34" s="44" customFormat="1" ht="14.4" x14ac:dyDescent="0.25">
      <c r="A94" s="54" t="s">
        <v>100</v>
      </c>
      <c r="B94" s="55">
        <v>2022</v>
      </c>
      <c r="C94" s="54" t="s">
        <v>122</v>
      </c>
      <c r="D94" s="54" t="s">
        <v>352</v>
      </c>
      <c r="E94" s="54" t="str">
        <f>VLOOKUP(D94,'[2]result--班级信息'!$N$1:$O$65536,2,FALSE)</f>
        <v>本科</v>
      </c>
      <c r="F94" s="54" t="s">
        <v>353</v>
      </c>
      <c r="G94" s="56">
        <f>VLOOKUP(D94,Sheet1!A:C,3,FALSE)</f>
        <v>3</v>
      </c>
      <c r="H94" s="56">
        <f>VLOOKUP(D94,Sheet1!A:B,2,FALSE)</f>
        <v>88</v>
      </c>
      <c r="I94" s="57" t="s">
        <v>104</v>
      </c>
      <c r="J94" s="57" t="s">
        <v>158</v>
      </c>
      <c r="K94" s="60" t="s">
        <v>354</v>
      </c>
      <c r="L94" s="61"/>
      <c r="M94" s="60" t="s">
        <v>17</v>
      </c>
      <c r="N94" s="60" t="s">
        <v>17</v>
      </c>
      <c r="O94" s="60" t="s">
        <v>17</v>
      </c>
      <c r="P94" s="60" t="s">
        <v>17</v>
      </c>
      <c r="Q94" s="60" t="s">
        <v>17</v>
      </c>
      <c r="R94" s="60" t="s">
        <v>17</v>
      </c>
      <c r="S94" s="60" t="s">
        <v>17</v>
      </c>
      <c r="T94" s="60" t="s">
        <v>17</v>
      </c>
      <c r="U94" s="60" t="s">
        <v>17</v>
      </c>
      <c r="V94" s="65" t="s">
        <v>17</v>
      </c>
      <c r="W94" s="65" t="s">
        <v>17</v>
      </c>
      <c r="X94" s="65" t="s">
        <v>17</v>
      </c>
      <c r="Y94" s="65" t="s">
        <v>17</v>
      </c>
      <c r="Z94" s="65" t="s">
        <v>17</v>
      </c>
      <c r="AA94" s="65" t="s">
        <v>17</v>
      </c>
      <c r="AB94" s="65" t="s">
        <v>17</v>
      </c>
      <c r="AC94" s="56" t="s">
        <v>46</v>
      </c>
      <c r="AD94" s="56" t="s">
        <v>46</v>
      </c>
      <c r="AE94" s="56"/>
      <c r="AF94" s="56"/>
      <c r="AG94" s="67" t="s">
        <v>349</v>
      </c>
      <c r="AH94" s="88"/>
    </row>
    <row r="95" spans="1:34" s="95" customFormat="1" ht="43.2" x14ac:dyDescent="0.25">
      <c r="A95" s="100" t="s">
        <v>127</v>
      </c>
      <c r="B95" s="98">
        <v>2022</v>
      </c>
      <c r="C95" s="100" t="s">
        <v>128</v>
      </c>
      <c r="D95" s="100" t="s">
        <v>355</v>
      </c>
      <c r="E95" s="100" t="str">
        <f>VLOOKUP(D95,'[2]result--班级信息'!$N$1:$O$65536,2,FALSE)</f>
        <v>本科</v>
      </c>
      <c r="F95" s="100" t="s">
        <v>356</v>
      </c>
      <c r="G95" s="93">
        <f>VLOOKUP(D95,Sheet1!A:C,3,FALSE)</f>
        <v>2</v>
      </c>
      <c r="H95" s="93">
        <f>VLOOKUP(D95,Sheet1!A:B,2,FALSE)</f>
        <v>59</v>
      </c>
      <c r="I95" s="89" t="s">
        <v>131</v>
      </c>
      <c r="J95" s="89" t="s">
        <v>158</v>
      </c>
      <c r="K95" s="90" t="s">
        <v>357</v>
      </c>
      <c r="L95" s="91"/>
      <c r="M95" s="90" t="s">
        <v>17</v>
      </c>
      <c r="N95" s="90" t="s">
        <v>17</v>
      </c>
      <c r="O95" s="90" t="s">
        <v>17</v>
      </c>
      <c r="P95" s="90" t="s">
        <v>17</v>
      </c>
      <c r="Q95" s="90" t="s">
        <v>17</v>
      </c>
      <c r="R95" s="90" t="s">
        <v>17</v>
      </c>
      <c r="S95" s="90" t="s">
        <v>17</v>
      </c>
      <c r="T95" s="90" t="s">
        <v>17</v>
      </c>
      <c r="U95" s="90" t="s">
        <v>17</v>
      </c>
      <c r="V95" s="92" t="s">
        <v>17</v>
      </c>
      <c r="W95" s="92" t="s">
        <v>17</v>
      </c>
      <c r="X95" s="92" t="s">
        <v>17</v>
      </c>
      <c r="Y95" s="92" t="s">
        <v>17</v>
      </c>
      <c r="Z95" s="92" t="s">
        <v>17</v>
      </c>
      <c r="AA95" s="92" t="s">
        <v>17</v>
      </c>
      <c r="AB95" s="92" t="s">
        <v>17</v>
      </c>
      <c r="AC95" s="93" t="s">
        <v>46</v>
      </c>
      <c r="AD95" s="93" t="s">
        <v>46</v>
      </c>
      <c r="AE95" s="93"/>
      <c r="AF95" s="93"/>
      <c r="AG95" s="94" t="s">
        <v>849</v>
      </c>
      <c r="AH95" s="135"/>
    </row>
    <row r="96" spans="1:34" s="95" customFormat="1" ht="28.8" x14ac:dyDescent="0.25">
      <c r="A96" s="54" t="s">
        <v>127</v>
      </c>
      <c r="B96" s="55">
        <v>2022</v>
      </c>
      <c r="C96" s="54" t="s">
        <v>133</v>
      </c>
      <c r="D96" s="54" t="s">
        <v>359</v>
      </c>
      <c r="E96" s="54" t="str">
        <f>VLOOKUP(D96,'[2]result--班级信息'!$N$1:$O$65536,2,FALSE)</f>
        <v>本科</v>
      </c>
      <c r="F96" s="54" t="s">
        <v>360</v>
      </c>
      <c r="G96" s="56">
        <f>VLOOKUP(D96,Sheet1!A:C,3,FALSE)</f>
        <v>2</v>
      </c>
      <c r="H96" s="56">
        <f>VLOOKUP(D96,Sheet1!A:B,2,FALSE)</f>
        <v>60</v>
      </c>
      <c r="I96" s="57" t="s">
        <v>131</v>
      </c>
      <c r="J96" s="57" t="s">
        <v>158</v>
      </c>
      <c r="K96" s="60" t="s">
        <v>361</v>
      </c>
      <c r="L96" s="61"/>
      <c r="M96" s="60" t="s">
        <v>17</v>
      </c>
      <c r="N96" s="60" t="s">
        <v>17</v>
      </c>
      <c r="O96" s="60" t="s">
        <v>17</v>
      </c>
      <c r="P96" s="60" t="s">
        <v>17</v>
      </c>
      <c r="Q96" s="60" t="s">
        <v>17</v>
      </c>
      <c r="R96" s="60" t="s">
        <v>17</v>
      </c>
      <c r="S96" s="60" t="s">
        <v>17</v>
      </c>
      <c r="T96" s="60" t="s">
        <v>17</v>
      </c>
      <c r="U96" s="60" t="s">
        <v>17</v>
      </c>
      <c r="V96" s="65" t="s">
        <v>17</v>
      </c>
      <c r="W96" s="65" t="s">
        <v>17</v>
      </c>
      <c r="X96" s="65" t="s">
        <v>17</v>
      </c>
      <c r="Y96" s="65" t="s">
        <v>17</v>
      </c>
      <c r="Z96" s="65" t="s">
        <v>17</v>
      </c>
      <c r="AA96" s="65" t="s">
        <v>17</v>
      </c>
      <c r="AB96" s="65" t="s">
        <v>17</v>
      </c>
      <c r="AC96" s="56" t="s">
        <v>46</v>
      </c>
      <c r="AD96" s="56" t="s">
        <v>46</v>
      </c>
      <c r="AE96" s="56"/>
      <c r="AF96" s="56"/>
      <c r="AG96" s="67" t="s">
        <v>873</v>
      </c>
      <c r="AH96" s="88"/>
    </row>
    <row r="97" spans="1:34" s="95" customFormat="1" ht="43.2" x14ac:dyDescent="0.25">
      <c r="A97" s="54" t="s">
        <v>127</v>
      </c>
      <c r="B97" s="55">
        <v>2022</v>
      </c>
      <c r="C97" s="54" t="s">
        <v>138</v>
      </c>
      <c r="D97" s="54" t="s">
        <v>363</v>
      </c>
      <c r="E97" s="54" t="str">
        <f>VLOOKUP(D97,'[2]result--班级信息'!$N$1:$O$65536,2,FALSE)</f>
        <v>本科</v>
      </c>
      <c r="F97" s="54" t="s">
        <v>364</v>
      </c>
      <c r="G97" s="56">
        <f>VLOOKUP(D97,Sheet1!A:C,3,FALSE)</f>
        <v>1</v>
      </c>
      <c r="H97" s="56">
        <f>VLOOKUP(D97,Sheet1!A:B,2,FALSE)</f>
        <v>37</v>
      </c>
      <c r="I97" s="89" t="s">
        <v>131</v>
      </c>
      <c r="J97" s="89" t="s">
        <v>158</v>
      </c>
      <c r="K97" s="90" t="s">
        <v>364</v>
      </c>
      <c r="L97" s="91"/>
      <c r="M97" s="90" t="s">
        <v>17</v>
      </c>
      <c r="N97" s="90" t="s">
        <v>17</v>
      </c>
      <c r="O97" s="90" t="s">
        <v>17</v>
      </c>
      <c r="P97" s="90" t="s">
        <v>17</v>
      </c>
      <c r="Q97" s="90" t="s">
        <v>17</v>
      </c>
      <c r="R97" s="90" t="s">
        <v>17</v>
      </c>
      <c r="S97" s="90" t="s">
        <v>17</v>
      </c>
      <c r="T97" s="90" t="s">
        <v>17</v>
      </c>
      <c r="U97" s="90" t="s">
        <v>17</v>
      </c>
      <c r="V97" s="92" t="s">
        <v>17</v>
      </c>
      <c r="W97" s="92" t="s">
        <v>17</v>
      </c>
      <c r="X97" s="92" t="s">
        <v>17</v>
      </c>
      <c r="Y97" s="92" t="s">
        <v>17</v>
      </c>
      <c r="Z97" s="92" t="s">
        <v>17</v>
      </c>
      <c r="AA97" s="92" t="s">
        <v>17</v>
      </c>
      <c r="AB97" s="92" t="s">
        <v>17</v>
      </c>
      <c r="AC97" s="93" t="s">
        <v>46</v>
      </c>
      <c r="AD97" s="93" t="s">
        <v>46</v>
      </c>
      <c r="AE97" s="92" t="s">
        <v>19</v>
      </c>
      <c r="AF97" s="92" t="s">
        <v>19</v>
      </c>
      <c r="AG97" s="94" t="s">
        <v>874</v>
      </c>
      <c r="AH97" s="135"/>
    </row>
    <row r="98" spans="1:34" s="44" customFormat="1" ht="43.2" x14ac:dyDescent="0.25">
      <c r="A98" s="54" t="s">
        <v>127</v>
      </c>
      <c r="B98" s="55">
        <v>2022</v>
      </c>
      <c r="C98" s="54" t="s">
        <v>365</v>
      </c>
      <c r="D98" s="54" t="s">
        <v>366</v>
      </c>
      <c r="E98" s="54" t="str">
        <f>VLOOKUP(D98,'[2]result--班级信息'!$N$1:$O$65536,2,FALSE)</f>
        <v>本科</v>
      </c>
      <c r="F98" s="54" t="s">
        <v>367</v>
      </c>
      <c r="G98" s="56">
        <f>VLOOKUP(D98,Sheet1!A:C,3,FALSE)</f>
        <v>1</v>
      </c>
      <c r="H98" s="56">
        <f>VLOOKUP(D98,Sheet1!A:B,2,FALSE)</f>
        <v>29</v>
      </c>
      <c r="I98" s="89" t="s">
        <v>131</v>
      </c>
      <c r="J98" s="89" t="s">
        <v>158</v>
      </c>
      <c r="K98" s="90" t="s">
        <v>368</v>
      </c>
      <c r="L98" s="91"/>
      <c r="M98" s="90" t="s">
        <v>17</v>
      </c>
      <c r="N98" s="90" t="s">
        <v>17</v>
      </c>
      <c r="O98" s="90" t="s">
        <v>17</v>
      </c>
      <c r="P98" s="90" t="s">
        <v>17</v>
      </c>
      <c r="Q98" s="90" t="s">
        <v>17</v>
      </c>
      <c r="R98" s="90" t="s">
        <v>17</v>
      </c>
      <c r="S98" s="90" t="s">
        <v>17</v>
      </c>
      <c r="T98" s="90" t="s">
        <v>17</v>
      </c>
      <c r="U98" s="90" t="s">
        <v>17</v>
      </c>
      <c r="V98" s="92" t="s">
        <v>17</v>
      </c>
      <c r="W98" s="92" t="s">
        <v>17</v>
      </c>
      <c r="X98" s="92" t="s">
        <v>17</v>
      </c>
      <c r="Y98" s="92" t="s">
        <v>17</v>
      </c>
      <c r="Z98" s="92" t="s">
        <v>17</v>
      </c>
      <c r="AA98" s="92" t="s">
        <v>17</v>
      </c>
      <c r="AB98" s="92" t="s">
        <v>17</v>
      </c>
      <c r="AC98" s="93" t="s">
        <v>46</v>
      </c>
      <c r="AD98" s="93" t="s">
        <v>46</v>
      </c>
      <c r="AE98" s="92" t="s">
        <v>19</v>
      </c>
      <c r="AF98" s="92" t="s">
        <v>19</v>
      </c>
      <c r="AG98" s="94" t="s">
        <v>874</v>
      </c>
      <c r="AH98" s="135"/>
    </row>
    <row r="99" spans="1:34" s="44" customFormat="1" ht="28.8" x14ac:dyDescent="0.25">
      <c r="A99" s="100" t="s">
        <v>127</v>
      </c>
      <c r="B99" s="98">
        <v>2022</v>
      </c>
      <c r="C99" s="100" t="s">
        <v>147</v>
      </c>
      <c r="D99" s="133" t="s">
        <v>369</v>
      </c>
      <c r="E99" s="100" t="str">
        <f>VLOOKUP(D99,'[2]result--班级信息'!$N$1:$O$65536,2,FALSE)</f>
        <v>本科</v>
      </c>
      <c r="F99" s="100" t="s">
        <v>370</v>
      </c>
      <c r="G99" s="93">
        <f>VLOOKUP(D99,Sheet1!A:C,3,FALSE)</f>
        <v>1</v>
      </c>
      <c r="H99" s="93">
        <f>VLOOKUP(D99,Sheet1!A:B,2,FALSE)</f>
        <v>30</v>
      </c>
      <c r="I99" s="89" t="s">
        <v>131</v>
      </c>
      <c r="J99" s="89" t="s">
        <v>158</v>
      </c>
      <c r="K99" s="90" t="s">
        <v>370</v>
      </c>
      <c r="L99" s="91"/>
      <c r="M99" s="90" t="s">
        <v>17</v>
      </c>
      <c r="N99" s="90" t="s">
        <v>17</v>
      </c>
      <c r="O99" s="90" t="s">
        <v>17</v>
      </c>
      <c r="P99" s="90" t="s">
        <v>17</v>
      </c>
      <c r="Q99" s="90" t="s">
        <v>17</v>
      </c>
      <c r="R99" s="90" t="s">
        <v>17</v>
      </c>
      <c r="S99" s="90" t="s">
        <v>17</v>
      </c>
      <c r="T99" s="90" t="s">
        <v>17</v>
      </c>
      <c r="U99" s="90" t="s">
        <v>17</v>
      </c>
      <c r="V99" s="92" t="s">
        <v>17</v>
      </c>
      <c r="W99" s="92" t="s">
        <v>17</v>
      </c>
      <c r="X99" s="92" t="s">
        <v>17</v>
      </c>
      <c r="Y99" s="92" t="s">
        <v>17</v>
      </c>
      <c r="Z99" s="92" t="s">
        <v>17</v>
      </c>
      <c r="AA99" s="92" t="s">
        <v>17</v>
      </c>
      <c r="AB99" s="92" t="s">
        <v>17</v>
      </c>
      <c r="AC99" s="93" t="s">
        <v>46</v>
      </c>
      <c r="AD99" s="93" t="s">
        <v>46</v>
      </c>
      <c r="AE99" s="93"/>
      <c r="AF99" s="93"/>
      <c r="AG99" s="94" t="s">
        <v>848</v>
      </c>
      <c r="AH99" s="135"/>
    </row>
    <row r="100" spans="1:34" s="44" customFormat="1" ht="28.8" x14ac:dyDescent="0.25">
      <c r="A100" s="54" t="s">
        <v>127</v>
      </c>
      <c r="B100" s="55">
        <v>2022</v>
      </c>
      <c r="C100" s="54" t="s">
        <v>151</v>
      </c>
      <c r="D100" s="70" t="s">
        <v>372</v>
      </c>
      <c r="E100" s="54" t="str">
        <f>VLOOKUP(D100,'[2]result--班级信息'!$N$1:$O$65536,2,FALSE)</f>
        <v>本科</v>
      </c>
      <c r="F100" s="54" t="s">
        <v>373</v>
      </c>
      <c r="G100" s="56">
        <f>VLOOKUP(D100,Sheet1!A:C,3,FALSE)</f>
        <v>3</v>
      </c>
      <c r="H100" s="56">
        <f>VLOOKUP(D100,Sheet1!A:B,2,FALSE)</f>
        <v>85</v>
      </c>
      <c r="I100" s="57" t="s">
        <v>131</v>
      </c>
      <c r="J100" s="57" t="s">
        <v>158</v>
      </c>
      <c r="K100" s="60" t="s">
        <v>374</v>
      </c>
      <c r="L100" s="61"/>
      <c r="M100" s="60" t="s">
        <v>17</v>
      </c>
      <c r="N100" s="60" t="s">
        <v>17</v>
      </c>
      <c r="O100" s="60" t="s">
        <v>17</v>
      </c>
      <c r="P100" s="60" t="s">
        <v>17</v>
      </c>
      <c r="Q100" s="60" t="s">
        <v>17</v>
      </c>
      <c r="R100" s="60" t="s">
        <v>17</v>
      </c>
      <c r="S100" s="60" t="s">
        <v>17</v>
      </c>
      <c r="T100" s="60" t="s">
        <v>17</v>
      </c>
      <c r="U100" s="60" t="s">
        <v>17</v>
      </c>
      <c r="V100" s="65" t="s">
        <v>17</v>
      </c>
      <c r="W100" s="65" t="s">
        <v>17</v>
      </c>
      <c r="X100" s="65" t="s">
        <v>17</v>
      </c>
      <c r="Y100" s="65" t="s">
        <v>17</v>
      </c>
      <c r="Z100" s="65" t="s">
        <v>17</v>
      </c>
      <c r="AA100" s="65" t="s">
        <v>17</v>
      </c>
      <c r="AB100" s="65" t="s">
        <v>17</v>
      </c>
      <c r="AC100" s="56" t="s">
        <v>46</v>
      </c>
      <c r="AD100" s="56" t="s">
        <v>46</v>
      </c>
      <c r="AE100" s="56"/>
      <c r="AF100" s="56"/>
      <c r="AG100" s="67" t="s">
        <v>375</v>
      </c>
      <c r="AH100" s="88"/>
    </row>
    <row r="101" spans="1:34" s="95" customFormat="1" ht="14.4" x14ac:dyDescent="0.25">
      <c r="A101" s="54" t="s">
        <v>186</v>
      </c>
      <c r="B101" s="55">
        <v>2022</v>
      </c>
      <c r="C101" s="54" t="s">
        <v>376</v>
      </c>
      <c r="D101" s="68" t="s">
        <v>377</v>
      </c>
      <c r="E101" s="54" t="s">
        <v>378</v>
      </c>
      <c r="F101" s="54"/>
      <c r="G101" s="56">
        <f>VLOOKUP(D101,Sheet1!A:C,3,FALSE)</f>
        <v>1</v>
      </c>
      <c r="H101" s="56">
        <f>VLOOKUP(D101,Sheet1!A:B,2,FALSE)</f>
        <v>30</v>
      </c>
      <c r="I101" s="57" t="s">
        <v>190</v>
      </c>
      <c r="J101" s="57" t="s">
        <v>158</v>
      </c>
      <c r="K101" s="60" t="s">
        <v>379</v>
      </c>
      <c r="L101" s="61"/>
      <c r="M101" s="60" t="s">
        <v>17</v>
      </c>
      <c r="N101" s="60" t="s">
        <v>17</v>
      </c>
      <c r="O101" s="60" t="s">
        <v>17</v>
      </c>
      <c r="P101" s="60" t="s">
        <v>17</v>
      </c>
      <c r="Q101" s="60" t="s">
        <v>17</v>
      </c>
      <c r="R101" s="60" t="s">
        <v>17</v>
      </c>
      <c r="S101" s="60" t="s">
        <v>17</v>
      </c>
      <c r="T101" s="60" t="s">
        <v>17</v>
      </c>
      <c r="U101" s="60" t="s">
        <v>17</v>
      </c>
      <c r="V101" s="65" t="s">
        <v>17</v>
      </c>
      <c r="W101" s="65" t="s">
        <v>17</v>
      </c>
      <c r="X101" s="65" t="s">
        <v>17</v>
      </c>
      <c r="Y101" s="65" t="s">
        <v>17</v>
      </c>
      <c r="Z101" s="65" t="s">
        <v>17</v>
      </c>
      <c r="AA101" s="65" t="s">
        <v>17</v>
      </c>
      <c r="AB101" s="65" t="s">
        <v>17</v>
      </c>
      <c r="AC101" s="56" t="s">
        <v>46</v>
      </c>
      <c r="AD101" s="56" t="s">
        <v>46</v>
      </c>
      <c r="AE101" s="56"/>
      <c r="AF101" s="56"/>
      <c r="AG101" s="67" t="s">
        <v>380</v>
      </c>
      <c r="AH101" s="88"/>
    </row>
    <row r="102" spans="1:34" s="95" customFormat="1" ht="14.4" x14ac:dyDescent="0.25">
      <c r="A102" s="54" t="s">
        <v>186</v>
      </c>
      <c r="B102" s="55">
        <v>2022</v>
      </c>
      <c r="C102" s="54" t="s">
        <v>381</v>
      </c>
      <c r="D102" s="68" t="s">
        <v>382</v>
      </c>
      <c r="E102" s="54" t="s">
        <v>378</v>
      </c>
      <c r="F102" s="54"/>
      <c r="G102" s="56">
        <f>VLOOKUP(D102,Sheet1!A:C,3,FALSE)</f>
        <v>1</v>
      </c>
      <c r="H102" s="56">
        <f>VLOOKUP(D102,Sheet1!A:B,2,FALSE)</f>
        <v>30</v>
      </c>
      <c r="I102" s="57" t="s">
        <v>190</v>
      </c>
      <c r="J102" s="57" t="s">
        <v>158</v>
      </c>
      <c r="K102" s="60" t="s">
        <v>383</v>
      </c>
      <c r="L102" s="61"/>
      <c r="M102" s="60" t="s">
        <v>17</v>
      </c>
      <c r="N102" s="60" t="s">
        <v>17</v>
      </c>
      <c r="O102" s="60" t="s">
        <v>17</v>
      </c>
      <c r="P102" s="60" t="s">
        <v>17</v>
      </c>
      <c r="Q102" s="60" t="s">
        <v>17</v>
      </c>
      <c r="R102" s="60" t="s">
        <v>17</v>
      </c>
      <c r="S102" s="60" t="s">
        <v>17</v>
      </c>
      <c r="T102" s="60" t="s">
        <v>17</v>
      </c>
      <c r="U102" s="60" t="s">
        <v>17</v>
      </c>
      <c r="V102" s="65" t="s">
        <v>17</v>
      </c>
      <c r="W102" s="65" t="s">
        <v>17</v>
      </c>
      <c r="X102" s="65" t="s">
        <v>17</v>
      </c>
      <c r="Y102" s="65" t="s">
        <v>17</v>
      </c>
      <c r="Z102" s="65" t="s">
        <v>17</v>
      </c>
      <c r="AA102" s="65" t="s">
        <v>17</v>
      </c>
      <c r="AB102" s="65" t="s">
        <v>17</v>
      </c>
      <c r="AC102" s="56" t="s">
        <v>46</v>
      </c>
      <c r="AD102" s="56" t="s">
        <v>46</v>
      </c>
      <c r="AE102" s="56"/>
      <c r="AF102" s="56"/>
      <c r="AG102" s="67"/>
      <c r="AH102" s="88"/>
    </row>
    <row r="103" spans="1:34" s="95" customFormat="1" ht="27.6" x14ac:dyDescent="0.25">
      <c r="A103" s="100" t="s">
        <v>186</v>
      </c>
      <c r="B103" s="98">
        <v>2022</v>
      </c>
      <c r="C103" s="100" t="s">
        <v>384</v>
      </c>
      <c r="D103" s="100"/>
      <c r="E103" s="100" t="s">
        <v>378</v>
      </c>
      <c r="F103" s="100"/>
      <c r="G103" s="93" t="e">
        <f>VLOOKUP(D103,Sheet1!A:C,3,FALSE)</f>
        <v>#N/A</v>
      </c>
      <c r="H103" s="93" t="e">
        <f>VLOOKUP(D103,Sheet1!A:B,2,FALSE)</f>
        <v>#N/A</v>
      </c>
      <c r="I103" s="89" t="s">
        <v>190</v>
      </c>
      <c r="J103" s="89" t="s">
        <v>158</v>
      </c>
      <c r="K103" s="90" t="s">
        <v>385</v>
      </c>
      <c r="L103" s="91"/>
      <c r="M103" s="90" t="s">
        <v>17</v>
      </c>
      <c r="N103" s="90" t="s">
        <v>17</v>
      </c>
      <c r="O103" s="90" t="s">
        <v>17</v>
      </c>
      <c r="P103" s="90" t="s">
        <v>17</v>
      </c>
      <c r="Q103" s="90" t="s">
        <v>17</v>
      </c>
      <c r="R103" s="90" t="s">
        <v>17</v>
      </c>
      <c r="S103" s="90" t="s">
        <v>17</v>
      </c>
      <c r="T103" s="90" t="s">
        <v>17</v>
      </c>
      <c r="U103" s="90" t="s">
        <v>17</v>
      </c>
      <c r="V103" s="92" t="s">
        <v>17</v>
      </c>
      <c r="W103" s="92" t="s">
        <v>17</v>
      </c>
      <c r="X103" s="92" t="s">
        <v>17</v>
      </c>
      <c r="Y103" s="92" t="s">
        <v>17</v>
      </c>
      <c r="Z103" s="92" t="s">
        <v>17</v>
      </c>
      <c r="AA103" s="92" t="s">
        <v>17</v>
      </c>
      <c r="AB103" s="92" t="s">
        <v>17</v>
      </c>
      <c r="AC103" s="93" t="s">
        <v>46</v>
      </c>
      <c r="AD103" s="93" t="s">
        <v>46</v>
      </c>
      <c r="AE103" s="93"/>
      <c r="AF103" s="93"/>
      <c r="AG103" s="94"/>
      <c r="AH103" s="135"/>
    </row>
    <row r="104" spans="1:34" s="44" customFormat="1" ht="57.6" x14ac:dyDescent="0.25">
      <c r="A104" s="100" t="s">
        <v>186</v>
      </c>
      <c r="B104" s="98">
        <v>2022</v>
      </c>
      <c r="C104" s="100" t="s">
        <v>386</v>
      </c>
      <c r="D104" s="100"/>
      <c r="E104" s="100" t="s">
        <v>378</v>
      </c>
      <c r="F104" s="100"/>
      <c r="G104" s="93" t="e">
        <f>VLOOKUP(D104,Sheet1!A:C,3,FALSE)</f>
        <v>#N/A</v>
      </c>
      <c r="H104" s="93" t="e">
        <f>VLOOKUP(D104,Sheet1!A:B,2,FALSE)</f>
        <v>#N/A</v>
      </c>
      <c r="I104" s="89" t="s">
        <v>190</v>
      </c>
      <c r="J104" s="89" t="s">
        <v>158</v>
      </c>
      <c r="K104" s="90" t="s">
        <v>387</v>
      </c>
      <c r="L104" s="91"/>
      <c r="M104" s="90" t="s">
        <v>17</v>
      </c>
      <c r="N104" s="90" t="s">
        <v>17</v>
      </c>
      <c r="O104" s="90" t="s">
        <v>17</v>
      </c>
      <c r="P104" s="90" t="s">
        <v>17</v>
      </c>
      <c r="Q104" s="90" t="s">
        <v>17</v>
      </c>
      <c r="R104" s="90" t="s">
        <v>17</v>
      </c>
      <c r="S104" s="90" t="s">
        <v>17</v>
      </c>
      <c r="T104" s="90" t="s">
        <v>17</v>
      </c>
      <c r="U104" s="90" t="s">
        <v>17</v>
      </c>
      <c r="V104" s="92" t="s">
        <v>17</v>
      </c>
      <c r="W104" s="92" t="s">
        <v>17</v>
      </c>
      <c r="X104" s="92" t="s">
        <v>17</v>
      </c>
      <c r="Y104" s="92" t="s">
        <v>17</v>
      </c>
      <c r="Z104" s="92" t="s">
        <v>17</v>
      </c>
      <c r="AA104" s="92" t="s">
        <v>17</v>
      </c>
      <c r="AB104" s="92" t="s">
        <v>17</v>
      </c>
      <c r="AC104" s="93" t="s">
        <v>46</v>
      </c>
      <c r="AD104" s="93" t="s">
        <v>46</v>
      </c>
      <c r="AE104" s="93"/>
      <c r="AF104" s="93"/>
      <c r="AG104" s="94" t="s">
        <v>821</v>
      </c>
      <c r="AH104" s="135"/>
    </row>
    <row r="105" spans="1:34" s="44" customFormat="1" ht="14.4" x14ac:dyDescent="0.25">
      <c r="A105" s="100" t="s">
        <v>186</v>
      </c>
      <c r="B105" s="98">
        <v>2022</v>
      </c>
      <c r="C105" s="100" t="s">
        <v>389</v>
      </c>
      <c r="D105" s="100"/>
      <c r="E105" s="100" t="s">
        <v>378</v>
      </c>
      <c r="F105" s="100"/>
      <c r="G105" s="93" t="e">
        <f>VLOOKUP(D105,Sheet1!A:C,3,FALSE)</f>
        <v>#N/A</v>
      </c>
      <c r="H105" s="93" t="e">
        <f>VLOOKUP(D105,Sheet1!A:B,2,FALSE)</f>
        <v>#N/A</v>
      </c>
      <c r="I105" s="89" t="s">
        <v>190</v>
      </c>
      <c r="J105" s="89" t="s">
        <v>158</v>
      </c>
      <c r="K105" s="90" t="s">
        <v>390</v>
      </c>
      <c r="L105" s="91"/>
      <c r="M105" s="90" t="s">
        <v>17</v>
      </c>
      <c r="N105" s="90" t="s">
        <v>17</v>
      </c>
      <c r="O105" s="90" t="s">
        <v>17</v>
      </c>
      <c r="P105" s="90" t="s">
        <v>17</v>
      </c>
      <c r="Q105" s="90" t="s">
        <v>17</v>
      </c>
      <c r="R105" s="90" t="s">
        <v>17</v>
      </c>
      <c r="S105" s="90" t="s">
        <v>17</v>
      </c>
      <c r="T105" s="90" t="s">
        <v>17</v>
      </c>
      <c r="U105" s="90" t="s">
        <v>17</v>
      </c>
      <c r="V105" s="92" t="s">
        <v>17</v>
      </c>
      <c r="W105" s="92" t="s">
        <v>17</v>
      </c>
      <c r="X105" s="92" t="s">
        <v>17</v>
      </c>
      <c r="Y105" s="92" t="s">
        <v>17</v>
      </c>
      <c r="Z105" s="92" t="s">
        <v>17</v>
      </c>
      <c r="AA105" s="92" t="s">
        <v>17</v>
      </c>
      <c r="AB105" s="92" t="s">
        <v>17</v>
      </c>
      <c r="AC105" s="93" t="s">
        <v>46</v>
      </c>
      <c r="AD105" s="93" t="s">
        <v>46</v>
      </c>
      <c r="AE105" s="93"/>
      <c r="AF105" s="93"/>
      <c r="AG105" s="94"/>
      <c r="AH105" s="135"/>
    </row>
    <row r="106" spans="1:34" s="95" customFormat="1" ht="14.4" x14ac:dyDescent="0.25">
      <c r="A106" s="54" t="s">
        <v>10</v>
      </c>
      <c r="B106" s="55">
        <v>2023</v>
      </c>
      <c r="C106" s="54" t="s">
        <v>11</v>
      </c>
      <c r="D106" s="54" t="s">
        <v>391</v>
      </c>
      <c r="E106" s="54" t="s">
        <v>378</v>
      </c>
      <c r="F106" s="54" t="s">
        <v>392</v>
      </c>
      <c r="G106" s="56" t="e">
        <f>VLOOKUP(D106,Sheet1!A:C,3,FALSE)</f>
        <v>#N/A</v>
      </c>
      <c r="H106" s="56" t="e">
        <f>VLOOKUP(D106,Sheet1!A:B,2,FALSE)</f>
        <v>#N/A</v>
      </c>
      <c r="I106" s="57" t="s">
        <v>14</v>
      </c>
      <c r="J106" s="57" t="s">
        <v>393</v>
      </c>
      <c r="K106" s="60" t="s">
        <v>392</v>
      </c>
      <c r="L106" s="62"/>
      <c r="M106" s="60" t="s">
        <v>394</v>
      </c>
      <c r="N106" s="60" t="s">
        <v>17</v>
      </c>
      <c r="O106" s="60" t="s">
        <v>17</v>
      </c>
      <c r="P106" s="60" t="s">
        <v>17</v>
      </c>
      <c r="Q106" s="60" t="s">
        <v>17</v>
      </c>
      <c r="R106" s="60" t="s">
        <v>17</v>
      </c>
      <c r="S106" s="60" t="s">
        <v>17</v>
      </c>
      <c r="T106" s="60" t="s">
        <v>17</v>
      </c>
      <c r="U106" s="60" t="s">
        <v>17</v>
      </c>
      <c r="V106" s="65" t="s">
        <v>17</v>
      </c>
      <c r="W106" s="65" t="s">
        <v>17</v>
      </c>
      <c r="X106" s="65" t="s">
        <v>17</v>
      </c>
      <c r="Y106" s="65" t="s">
        <v>17</v>
      </c>
      <c r="Z106" s="65" t="s">
        <v>17</v>
      </c>
      <c r="AA106" s="65" t="s">
        <v>17</v>
      </c>
      <c r="AB106" s="65" t="s">
        <v>17</v>
      </c>
      <c r="AC106" s="65" t="s">
        <v>17</v>
      </c>
      <c r="AD106" s="56" t="s">
        <v>46</v>
      </c>
      <c r="AE106" s="56" t="s">
        <v>46</v>
      </c>
      <c r="AF106" s="56"/>
      <c r="AG106" s="67" t="s">
        <v>395</v>
      </c>
      <c r="AH106" s="88"/>
    </row>
    <row r="107" spans="1:34" s="95" customFormat="1" ht="14.4" x14ac:dyDescent="0.25">
      <c r="A107" s="54" t="s">
        <v>21</v>
      </c>
      <c r="B107" s="55">
        <v>2023</v>
      </c>
      <c r="C107" s="54" t="s">
        <v>22</v>
      </c>
      <c r="D107" s="54" t="s">
        <v>396</v>
      </c>
      <c r="E107" s="54" t="s">
        <v>378</v>
      </c>
      <c r="F107" s="54" t="s">
        <v>397</v>
      </c>
      <c r="G107" s="56" t="e">
        <f>VLOOKUP(D107,Sheet1!A:C,3,FALSE)</f>
        <v>#N/A</v>
      </c>
      <c r="H107" s="56" t="e">
        <f>VLOOKUP(D107,Sheet1!A:B,2,FALSE)</f>
        <v>#N/A</v>
      </c>
      <c r="I107" s="57" t="s">
        <v>25</v>
      </c>
      <c r="J107" s="57" t="s">
        <v>393</v>
      </c>
      <c r="K107" s="60" t="s">
        <v>397</v>
      </c>
      <c r="L107" s="62"/>
      <c r="M107" s="60" t="s">
        <v>394</v>
      </c>
      <c r="N107" s="60" t="s">
        <v>17</v>
      </c>
      <c r="O107" s="60" t="s">
        <v>17</v>
      </c>
      <c r="P107" s="60" t="s">
        <v>17</v>
      </c>
      <c r="Q107" s="60" t="s">
        <v>17</v>
      </c>
      <c r="R107" s="60" t="s">
        <v>17</v>
      </c>
      <c r="S107" s="60" t="s">
        <v>17</v>
      </c>
      <c r="T107" s="60" t="s">
        <v>17</v>
      </c>
      <c r="U107" s="60" t="s">
        <v>17</v>
      </c>
      <c r="V107" s="65" t="s">
        <v>17</v>
      </c>
      <c r="W107" s="65" t="s">
        <v>17</v>
      </c>
      <c r="X107" s="65" t="s">
        <v>17</v>
      </c>
      <c r="Y107" s="65" t="s">
        <v>17</v>
      </c>
      <c r="Z107" s="65" t="s">
        <v>17</v>
      </c>
      <c r="AA107" s="65" t="s">
        <v>17</v>
      </c>
      <c r="AB107" s="65" t="s">
        <v>17</v>
      </c>
      <c r="AC107" s="65" t="s">
        <v>17</v>
      </c>
      <c r="AD107" s="56" t="s">
        <v>46</v>
      </c>
      <c r="AE107" s="56" t="s">
        <v>46</v>
      </c>
      <c r="AF107" s="56"/>
      <c r="AG107" s="67" t="s">
        <v>395</v>
      </c>
      <c r="AH107" s="88"/>
    </row>
    <row r="108" spans="1:34" s="44" customFormat="1" ht="14.4" x14ac:dyDescent="0.25">
      <c r="A108" s="54" t="s">
        <v>21</v>
      </c>
      <c r="B108" s="55">
        <v>2023</v>
      </c>
      <c r="C108" s="54" t="s">
        <v>28</v>
      </c>
      <c r="D108" s="54" t="s">
        <v>398</v>
      </c>
      <c r="E108" s="54" t="s">
        <v>378</v>
      </c>
      <c r="F108" s="54" t="s">
        <v>399</v>
      </c>
      <c r="G108" s="56" t="e">
        <f>VLOOKUP(D108,Sheet1!A:C,3,FALSE)</f>
        <v>#N/A</v>
      </c>
      <c r="H108" s="56" t="e">
        <f>VLOOKUP(D108,Sheet1!A:B,2,FALSE)</f>
        <v>#N/A</v>
      </c>
      <c r="I108" s="89" t="s">
        <v>25</v>
      </c>
      <c r="J108" s="89" t="s">
        <v>393</v>
      </c>
      <c r="K108" s="90" t="s">
        <v>399</v>
      </c>
      <c r="L108" s="97"/>
      <c r="M108" s="90" t="s">
        <v>394</v>
      </c>
      <c r="N108" s="90" t="s">
        <v>17</v>
      </c>
      <c r="O108" s="90" t="s">
        <v>17</v>
      </c>
      <c r="P108" s="90" t="s">
        <v>17</v>
      </c>
      <c r="Q108" s="90" t="s">
        <v>17</v>
      </c>
      <c r="R108" s="90" t="s">
        <v>17</v>
      </c>
      <c r="S108" s="90" t="s">
        <v>17</v>
      </c>
      <c r="T108" s="90" t="s">
        <v>17</v>
      </c>
      <c r="U108" s="90" t="s">
        <v>17</v>
      </c>
      <c r="V108" s="92" t="s">
        <v>17</v>
      </c>
      <c r="W108" s="92" t="s">
        <v>17</v>
      </c>
      <c r="X108" s="92" t="s">
        <v>17</v>
      </c>
      <c r="Y108" s="92" t="s">
        <v>17</v>
      </c>
      <c r="Z108" s="92" t="s">
        <v>17</v>
      </c>
      <c r="AA108" s="92" t="s">
        <v>17</v>
      </c>
      <c r="AB108" s="92" t="s">
        <v>17</v>
      </c>
      <c r="AC108" s="92" t="s">
        <v>17</v>
      </c>
      <c r="AD108" s="93" t="s">
        <v>46</v>
      </c>
      <c r="AE108" s="93" t="s">
        <v>46</v>
      </c>
      <c r="AF108" s="93"/>
      <c r="AG108" s="94" t="s">
        <v>395</v>
      </c>
      <c r="AH108" s="135"/>
    </row>
    <row r="109" spans="1:34" s="44" customFormat="1" ht="14.4" x14ac:dyDescent="0.25">
      <c r="A109" s="54" t="s">
        <v>21</v>
      </c>
      <c r="B109" s="55">
        <v>2023</v>
      </c>
      <c r="C109" s="54" t="s">
        <v>37</v>
      </c>
      <c r="D109" s="54" t="s">
        <v>400</v>
      </c>
      <c r="E109" s="54" t="s">
        <v>378</v>
      </c>
      <c r="F109" s="54" t="s">
        <v>401</v>
      </c>
      <c r="G109" s="56" t="e">
        <f>VLOOKUP(D109,Sheet1!A:C,3,FALSE)</f>
        <v>#N/A</v>
      </c>
      <c r="H109" s="56" t="e">
        <f>VLOOKUP(D109,Sheet1!A:B,2,FALSE)</f>
        <v>#N/A</v>
      </c>
      <c r="I109" s="89" t="s">
        <v>25</v>
      </c>
      <c r="J109" s="89" t="s">
        <v>393</v>
      </c>
      <c r="K109" s="90" t="s">
        <v>401</v>
      </c>
      <c r="L109" s="97"/>
      <c r="M109" s="90" t="s">
        <v>394</v>
      </c>
      <c r="N109" s="90" t="s">
        <v>17</v>
      </c>
      <c r="O109" s="90" t="s">
        <v>17</v>
      </c>
      <c r="P109" s="90" t="s">
        <v>17</v>
      </c>
      <c r="Q109" s="90" t="s">
        <v>17</v>
      </c>
      <c r="R109" s="90" t="s">
        <v>17</v>
      </c>
      <c r="S109" s="90" t="s">
        <v>17</v>
      </c>
      <c r="T109" s="90" t="s">
        <v>17</v>
      </c>
      <c r="U109" s="90" t="s">
        <v>17</v>
      </c>
      <c r="V109" s="92" t="s">
        <v>17</v>
      </c>
      <c r="W109" s="92" t="s">
        <v>17</v>
      </c>
      <c r="X109" s="92" t="s">
        <v>17</v>
      </c>
      <c r="Y109" s="92" t="s">
        <v>17</v>
      </c>
      <c r="Z109" s="92" t="s">
        <v>17</v>
      </c>
      <c r="AA109" s="92" t="s">
        <v>17</v>
      </c>
      <c r="AB109" s="92" t="s">
        <v>17</v>
      </c>
      <c r="AC109" s="92" t="s">
        <v>17</v>
      </c>
      <c r="AD109" s="93" t="s">
        <v>46</v>
      </c>
      <c r="AE109" s="93" t="s">
        <v>46</v>
      </c>
      <c r="AF109" s="93"/>
      <c r="AG109" s="94" t="s">
        <v>395</v>
      </c>
      <c r="AH109" s="135"/>
    </row>
    <row r="110" spans="1:34" s="44" customFormat="1" ht="14.4" x14ac:dyDescent="0.25">
      <c r="A110" s="54" t="s">
        <v>21</v>
      </c>
      <c r="B110" s="55">
        <v>2023</v>
      </c>
      <c r="C110" s="54" t="s">
        <v>42</v>
      </c>
      <c r="D110" s="54" t="s">
        <v>402</v>
      </c>
      <c r="E110" s="54" t="s">
        <v>378</v>
      </c>
      <c r="F110" s="54" t="s">
        <v>403</v>
      </c>
      <c r="G110" s="56" t="e">
        <f>VLOOKUP(D110,Sheet1!A:C,3,FALSE)</f>
        <v>#N/A</v>
      </c>
      <c r="H110" s="56" t="e">
        <f>VLOOKUP(D110,Sheet1!A:B,2,FALSE)</f>
        <v>#N/A</v>
      </c>
      <c r="I110" s="57" t="s">
        <v>25</v>
      </c>
      <c r="J110" s="57" t="s">
        <v>393</v>
      </c>
      <c r="K110" s="60" t="s">
        <v>403</v>
      </c>
      <c r="L110" s="54"/>
      <c r="M110" s="60" t="s">
        <v>394</v>
      </c>
      <c r="N110" s="60" t="s">
        <v>17</v>
      </c>
      <c r="O110" s="60" t="s">
        <v>17</v>
      </c>
      <c r="P110" s="60" t="s">
        <v>17</v>
      </c>
      <c r="Q110" s="60" t="s">
        <v>17</v>
      </c>
      <c r="R110" s="60" t="s">
        <v>17</v>
      </c>
      <c r="S110" s="60" t="s">
        <v>17</v>
      </c>
      <c r="T110" s="60" t="s">
        <v>17</v>
      </c>
      <c r="U110" s="60" t="s">
        <v>17</v>
      </c>
      <c r="V110" s="65" t="s">
        <v>17</v>
      </c>
      <c r="W110" s="65" t="s">
        <v>17</v>
      </c>
      <c r="X110" s="65" t="s">
        <v>17</v>
      </c>
      <c r="Y110" s="65" t="s">
        <v>17</v>
      </c>
      <c r="Z110" s="65" t="s">
        <v>17</v>
      </c>
      <c r="AA110" s="65" t="s">
        <v>17</v>
      </c>
      <c r="AB110" s="65" t="s">
        <v>17</v>
      </c>
      <c r="AC110" s="65" t="s">
        <v>17</v>
      </c>
      <c r="AD110" s="56" t="s">
        <v>46</v>
      </c>
      <c r="AE110" s="56" t="s">
        <v>46</v>
      </c>
      <c r="AF110" s="56"/>
      <c r="AG110" s="67" t="s">
        <v>395</v>
      </c>
      <c r="AH110" s="88"/>
    </row>
    <row r="111" spans="1:34" s="44" customFormat="1" ht="14.4" x14ac:dyDescent="0.25">
      <c r="A111" s="54" t="s">
        <v>21</v>
      </c>
      <c r="B111" s="55">
        <v>2023</v>
      </c>
      <c r="C111" s="54" t="s">
        <v>301</v>
      </c>
      <c r="D111" s="54" t="s">
        <v>404</v>
      </c>
      <c r="E111" s="54" t="s">
        <v>378</v>
      </c>
      <c r="F111" s="54" t="s">
        <v>405</v>
      </c>
      <c r="G111" s="56" t="e">
        <f>VLOOKUP(D111,Sheet1!A:C,3,FALSE)</f>
        <v>#N/A</v>
      </c>
      <c r="H111" s="56" t="e">
        <f>VLOOKUP(D111,Sheet1!A:B,2,FALSE)</f>
        <v>#N/A</v>
      </c>
      <c r="I111" s="57" t="s">
        <v>25</v>
      </c>
      <c r="J111" s="57" t="s">
        <v>393</v>
      </c>
      <c r="K111" s="60" t="s">
        <v>405</v>
      </c>
      <c r="L111" s="62"/>
      <c r="M111" s="60" t="s">
        <v>394</v>
      </c>
      <c r="N111" s="60" t="s">
        <v>17</v>
      </c>
      <c r="O111" s="60" t="s">
        <v>17</v>
      </c>
      <c r="P111" s="60" t="s">
        <v>17</v>
      </c>
      <c r="Q111" s="60" t="s">
        <v>17</v>
      </c>
      <c r="R111" s="60" t="s">
        <v>17</v>
      </c>
      <c r="S111" s="60" t="s">
        <v>17</v>
      </c>
      <c r="T111" s="60" t="s">
        <v>17</v>
      </c>
      <c r="U111" s="60" t="s">
        <v>17</v>
      </c>
      <c r="V111" s="65" t="s">
        <v>17</v>
      </c>
      <c r="W111" s="65" t="s">
        <v>17</v>
      </c>
      <c r="X111" s="65" t="s">
        <v>17</v>
      </c>
      <c r="Y111" s="65" t="s">
        <v>17</v>
      </c>
      <c r="Z111" s="65" t="s">
        <v>17</v>
      </c>
      <c r="AA111" s="65" t="s">
        <v>17</v>
      </c>
      <c r="AB111" s="65" t="s">
        <v>17</v>
      </c>
      <c r="AC111" s="65" t="s">
        <v>17</v>
      </c>
      <c r="AD111" s="56" t="s">
        <v>46</v>
      </c>
      <c r="AE111" s="56" t="s">
        <v>46</v>
      </c>
      <c r="AF111" s="56"/>
      <c r="AG111" s="67" t="s">
        <v>395</v>
      </c>
      <c r="AH111" s="88"/>
    </row>
    <row r="112" spans="1:34" s="44" customFormat="1" ht="43.2" x14ac:dyDescent="0.25">
      <c r="A112" s="54" t="s">
        <v>52</v>
      </c>
      <c r="B112" s="55">
        <v>2023</v>
      </c>
      <c r="C112" s="54" t="s">
        <v>53</v>
      </c>
      <c r="D112" s="54" t="s">
        <v>406</v>
      </c>
      <c r="E112" s="54" t="s">
        <v>378</v>
      </c>
      <c r="F112" s="54" t="s">
        <v>407</v>
      </c>
      <c r="G112" s="56" t="e">
        <f>VLOOKUP(D112,Sheet1!A:C,3,FALSE)</f>
        <v>#N/A</v>
      </c>
      <c r="H112" s="56" t="e">
        <f>VLOOKUP(D112,Sheet1!A:B,2,FALSE)</f>
        <v>#N/A</v>
      </c>
      <c r="I112" s="57" t="s">
        <v>56</v>
      </c>
      <c r="J112" s="57" t="s">
        <v>393</v>
      </c>
      <c r="K112" s="63" t="s">
        <v>407</v>
      </c>
      <c r="L112" s="54"/>
      <c r="M112" s="60" t="s">
        <v>394</v>
      </c>
      <c r="N112" s="60" t="s">
        <v>17</v>
      </c>
      <c r="O112" s="60" t="s">
        <v>17</v>
      </c>
      <c r="P112" s="60" t="s">
        <v>17</v>
      </c>
      <c r="Q112" s="60" t="s">
        <v>17</v>
      </c>
      <c r="R112" s="60" t="s">
        <v>17</v>
      </c>
      <c r="S112" s="60" t="s">
        <v>17</v>
      </c>
      <c r="T112" s="60" t="s">
        <v>17</v>
      </c>
      <c r="U112" s="60" t="s">
        <v>17</v>
      </c>
      <c r="V112" s="65" t="s">
        <v>17</v>
      </c>
      <c r="W112" s="65" t="s">
        <v>17</v>
      </c>
      <c r="X112" s="65" t="s">
        <v>17</v>
      </c>
      <c r="Y112" s="65" t="s">
        <v>17</v>
      </c>
      <c r="Z112" s="65" t="s">
        <v>17</v>
      </c>
      <c r="AA112" s="65" t="s">
        <v>17</v>
      </c>
      <c r="AB112" s="65" t="s">
        <v>17</v>
      </c>
      <c r="AC112" s="65" t="s">
        <v>17</v>
      </c>
      <c r="AD112" s="56" t="s">
        <v>46</v>
      </c>
      <c r="AE112" s="56" t="s">
        <v>46</v>
      </c>
      <c r="AF112" s="56"/>
      <c r="AG112" s="67" t="s">
        <v>408</v>
      </c>
      <c r="AH112" s="88"/>
    </row>
    <row r="113" spans="1:34" s="44" customFormat="1" ht="28.8" x14ac:dyDescent="0.25">
      <c r="A113" s="54" t="s">
        <v>52</v>
      </c>
      <c r="B113" s="55">
        <v>2023</v>
      </c>
      <c r="C113" s="54" t="s">
        <v>59</v>
      </c>
      <c r="D113" s="54" t="s">
        <v>409</v>
      </c>
      <c r="E113" s="54" t="s">
        <v>378</v>
      </c>
      <c r="F113" s="54" t="s">
        <v>410</v>
      </c>
      <c r="G113" s="56" t="e">
        <f>VLOOKUP(D113,Sheet1!A:C,3,FALSE)</f>
        <v>#N/A</v>
      </c>
      <c r="H113" s="56" t="e">
        <f>VLOOKUP(D113,Sheet1!A:B,2,FALSE)</f>
        <v>#N/A</v>
      </c>
      <c r="I113" s="57" t="s">
        <v>56</v>
      </c>
      <c r="J113" s="57" t="s">
        <v>393</v>
      </c>
      <c r="K113" s="60" t="s">
        <v>410</v>
      </c>
      <c r="L113" s="62"/>
      <c r="M113" s="60" t="s">
        <v>394</v>
      </c>
      <c r="N113" s="60" t="s">
        <v>17</v>
      </c>
      <c r="O113" s="60" t="s">
        <v>17</v>
      </c>
      <c r="P113" s="60" t="s">
        <v>17</v>
      </c>
      <c r="Q113" s="60" t="s">
        <v>17</v>
      </c>
      <c r="R113" s="60" t="s">
        <v>17</v>
      </c>
      <c r="S113" s="60" t="s">
        <v>17</v>
      </c>
      <c r="T113" s="60" t="s">
        <v>17</v>
      </c>
      <c r="U113" s="60" t="s">
        <v>17</v>
      </c>
      <c r="V113" s="65" t="s">
        <v>17</v>
      </c>
      <c r="W113" s="65" t="s">
        <v>17</v>
      </c>
      <c r="X113" s="65" t="s">
        <v>17</v>
      </c>
      <c r="Y113" s="65" t="s">
        <v>17</v>
      </c>
      <c r="Z113" s="65" t="s">
        <v>17</v>
      </c>
      <c r="AA113" s="65" t="s">
        <v>17</v>
      </c>
      <c r="AB113" s="65" t="s">
        <v>17</v>
      </c>
      <c r="AC113" s="65" t="s">
        <v>17</v>
      </c>
      <c r="AD113" s="56" t="s">
        <v>46</v>
      </c>
      <c r="AE113" s="56" t="s">
        <v>46</v>
      </c>
      <c r="AF113" s="56"/>
      <c r="AG113" s="67" t="s">
        <v>411</v>
      </c>
      <c r="AH113" s="88"/>
    </row>
    <row r="114" spans="1:34" s="44" customFormat="1" ht="14.4" x14ac:dyDescent="0.25">
      <c r="A114" s="54" t="s">
        <v>52</v>
      </c>
      <c r="B114" s="55">
        <v>2023</v>
      </c>
      <c r="C114" s="54" t="s">
        <v>67</v>
      </c>
      <c r="D114" s="54" t="s">
        <v>412</v>
      </c>
      <c r="E114" s="54" t="s">
        <v>378</v>
      </c>
      <c r="F114" s="54" t="s">
        <v>413</v>
      </c>
      <c r="G114" s="56" t="e">
        <f>VLOOKUP(D114,Sheet1!A:C,3,FALSE)</f>
        <v>#N/A</v>
      </c>
      <c r="H114" s="56" t="e">
        <f>VLOOKUP(D114,Sheet1!A:B,2,FALSE)</f>
        <v>#N/A</v>
      </c>
      <c r="I114" s="57" t="s">
        <v>56</v>
      </c>
      <c r="J114" s="57" t="s">
        <v>393</v>
      </c>
      <c r="K114" s="60" t="s">
        <v>413</v>
      </c>
      <c r="L114" s="62"/>
      <c r="M114" s="60" t="s">
        <v>394</v>
      </c>
      <c r="N114" s="60" t="s">
        <v>17</v>
      </c>
      <c r="O114" s="60" t="s">
        <v>17</v>
      </c>
      <c r="P114" s="60" t="s">
        <v>17</v>
      </c>
      <c r="Q114" s="60" t="s">
        <v>17</v>
      </c>
      <c r="R114" s="60" t="s">
        <v>17</v>
      </c>
      <c r="S114" s="60" t="s">
        <v>17</v>
      </c>
      <c r="T114" s="60" t="s">
        <v>17</v>
      </c>
      <c r="U114" s="60" t="s">
        <v>17</v>
      </c>
      <c r="V114" s="65" t="s">
        <v>17</v>
      </c>
      <c r="W114" s="65" t="s">
        <v>17</v>
      </c>
      <c r="X114" s="65" t="s">
        <v>17</v>
      </c>
      <c r="Y114" s="65" t="s">
        <v>17</v>
      </c>
      <c r="Z114" s="65" t="s">
        <v>17</v>
      </c>
      <c r="AA114" s="65" t="s">
        <v>17</v>
      </c>
      <c r="AB114" s="65" t="s">
        <v>17</v>
      </c>
      <c r="AC114" s="65" t="s">
        <v>17</v>
      </c>
      <c r="AD114" s="56" t="s">
        <v>46</v>
      </c>
      <c r="AE114" s="56" t="s">
        <v>46</v>
      </c>
      <c r="AF114" s="56"/>
      <c r="AG114" s="67" t="s">
        <v>395</v>
      </c>
      <c r="AH114" s="88"/>
    </row>
    <row r="115" spans="1:34" s="44" customFormat="1" ht="14.4" x14ac:dyDescent="0.25">
      <c r="A115" s="54" t="s">
        <v>52</v>
      </c>
      <c r="B115" s="55">
        <v>2023</v>
      </c>
      <c r="C115" s="54" t="s">
        <v>71</v>
      </c>
      <c r="D115" s="54" t="s">
        <v>414</v>
      </c>
      <c r="E115" s="54" t="s">
        <v>378</v>
      </c>
      <c r="F115" s="54" t="s">
        <v>415</v>
      </c>
      <c r="G115" s="56" t="e">
        <f>VLOOKUP(D115,Sheet1!A:C,3,FALSE)</f>
        <v>#N/A</v>
      </c>
      <c r="H115" s="56" t="e">
        <f>VLOOKUP(D115,Sheet1!A:B,2,FALSE)</f>
        <v>#N/A</v>
      </c>
      <c r="I115" s="57" t="s">
        <v>56</v>
      </c>
      <c r="J115" s="57" t="s">
        <v>393</v>
      </c>
      <c r="K115" s="60" t="s">
        <v>416</v>
      </c>
      <c r="L115" s="62"/>
      <c r="M115" s="60" t="s">
        <v>394</v>
      </c>
      <c r="N115" s="60" t="s">
        <v>17</v>
      </c>
      <c r="O115" s="60" t="s">
        <v>17</v>
      </c>
      <c r="P115" s="60" t="s">
        <v>17</v>
      </c>
      <c r="Q115" s="60" t="s">
        <v>17</v>
      </c>
      <c r="R115" s="60" t="s">
        <v>17</v>
      </c>
      <c r="S115" s="60" t="s">
        <v>17</v>
      </c>
      <c r="T115" s="60" t="s">
        <v>17</v>
      </c>
      <c r="U115" s="60" t="s">
        <v>17</v>
      </c>
      <c r="V115" s="65" t="s">
        <v>17</v>
      </c>
      <c r="W115" s="65" t="s">
        <v>17</v>
      </c>
      <c r="X115" s="65" t="s">
        <v>17</v>
      </c>
      <c r="Y115" s="65" t="s">
        <v>17</v>
      </c>
      <c r="Z115" s="65" t="s">
        <v>17</v>
      </c>
      <c r="AA115" s="65" t="s">
        <v>17</v>
      </c>
      <c r="AB115" s="65" t="s">
        <v>17</v>
      </c>
      <c r="AC115" s="65" t="s">
        <v>17</v>
      </c>
      <c r="AD115" s="56" t="s">
        <v>46</v>
      </c>
      <c r="AE115" s="56" t="s">
        <v>46</v>
      </c>
      <c r="AF115" s="56"/>
      <c r="AG115" s="67" t="s">
        <v>395</v>
      </c>
      <c r="AH115" s="88"/>
    </row>
    <row r="116" spans="1:34" s="127" customFormat="1" ht="28.8" x14ac:dyDescent="0.25">
      <c r="A116" s="54" t="s">
        <v>52</v>
      </c>
      <c r="B116" s="55">
        <v>2023</v>
      </c>
      <c r="C116" s="54" t="s">
        <v>75</v>
      </c>
      <c r="D116" s="54" t="s">
        <v>417</v>
      </c>
      <c r="E116" s="54" t="s">
        <v>378</v>
      </c>
      <c r="F116" s="54" t="s">
        <v>418</v>
      </c>
      <c r="G116" s="56" t="e">
        <f>VLOOKUP(D116,Sheet1!A:C,3,FALSE)</f>
        <v>#N/A</v>
      </c>
      <c r="H116" s="56" t="e">
        <f>VLOOKUP(D116,Sheet1!A:B,2,FALSE)</f>
        <v>#N/A</v>
      </c>
      <c r="I116" s="57" t="s">
        <v>56</v>
      </c>
      <c r="J116" s="57" t="s">
        <v>393</v>
      </c>
      <c r="K116" s="60" t="s">
        <v>418</v>
      </c>
      <c r="L116" s="54"/>
      <c r="M116" s="60" t="s">
        <v>394</v>
      </c>
      <c r="N116" s="60" t="s">
        <v>17</v>
      </c>
      <c r="O116" s="60" t="s">
        <v>17</v>
      </c>
      <c r="P116" s="60" t="s">
        <v>17</v>
      </c>
      <c r="Q116" s="60" t="s">
        <v>17</v>
      </c>
      <c r="R116" s="60" t="s">
        <v>17</v>
      </c>
      <c r="S116" s="60" t="s">
        <v>17</v>
      </c>
      <c r="T116" s="60" t="s">
        <v>17</v>
      </c>
      <c r="U116" s="60" t="s">
        <v>17</v>
      </c>
      <c r="V116" s="65" t="s">
        <v>17</v>
      </c>
      <c r="W116" s="65" t="s">
        <v>17</v>
      </c>
      <c r="X116" s="65" t="s">
        <v>17</v>
      </c>
      <c r="Y116" s="65" t="s">
        <v>17</v>
      </c>
      <c r="Z116" s="65" t="s">
        <v>17</v>
      </c>
      <c r="AA116" s="65" t="s">
        <v>17</v>
      </c>
      <c r="AB116" s="65" t="s">
        <v>17</v>
      </c>
      <c r="AC116" s="65" t="s">
        <v>17</v>
      </c>
      <c r="AD116" s="56" t="s">
        <v>46</v>
      </c>
      <c r="AE116" s="56" t="s">
        <v>46</v>
      </c>
      <c r="AF116" s="56"/>
      <c r="AG116" s="67" t="s">
        <v>419</v>
      </c>
      <c r="AH116" s="88"/>
    </row>
    <row r="117" spans="1:34" s="44" customFormat="1" ht="28.8" x14ac:dyDescent="0.25">
      <c r="A117" s="54" t="s">
        <v>52</v>
      </c>
      <c r="B117" s="55">
        <v>2023</v>
      </c>
      <c r="C117" s="54" t="s">
        <v>79</v>
      </c>
      <c r="D117" s="54" t="s">
        <v>420</v>
      </c>
      <c r="E117" s="54" t="s">
        <v>378</v>
      </c>
      <c r="F117" s="54" t="s">
        <v>421</v>
      </c>
      <c r="G117" s="56" t="e">
        <f>VLOOKUP(D117,Sheet1!A:C,3,FALSE)</f>
        <v>#N/A</v>
      </c>
      <c r="H117" s="56" t="e">
        <f>VLOOKUP(D117,Sheet1!A:B,2,FALSE)</f>
        <v>#N/A</v>
      </c>
      <c r="I117" s="57" t="s">
        <v>56</v>
      </c>
      <c r="J117" s="57" t="s">
        <v>393</v>
      </c>
      <c r="K117" s="60" t="s">
        <v>421</v>
      </c>
      <c r="L117" s="54"/>
      <c r="M117" s="60" t="s">
        <v>394</v>
      </c>
      <c r="N117" s="60" t="s">
        <v>17</v>
      </c>
      <c r="O117" s="60" t="s">
        <v>17</v>
      </c>
      <c r="P117" s="60" t="s">
        <v>17</v>
      </c>
      <c r="Q117" s="60" t="s">
        <v>17</v>
      </c>
      <c r="R117" s="60" t="s">
        <v>17</v>
      </c>
      <c r="S117" s="60" t="s">
        <v>17</v>
      </c>
      <c r="T117" s="60" t="s">
        <v>17</v>
      </c>
      <c r="U117" s="60" t="s">
        <v>17</v>
      </c>
      <c r="V117" s="65" t="s">
        <v>17</v>
      </c>
      <c r="W117" s="65" t="s">
        <v>17</v>
      </c>
      <c r="X117" s="65" t="s">
        <v>17</v>
      </c>
      <c r="Y117" s="65" t="s">
        <v>17</v>
      </c>
      <c r="Z117" s="65" t="s">
        <v>17</v>
      </c>
      <c r="AA117" s="65" t="s">
        <v>17</v>
      </c>
      <c r="AB117" s="65" t="s">
        <v>17</v>
      </c>
      <c r="AC117" s="65" t="s">
        <v>17</v>
      </c>
      <c r="AD117" s="56" t="s">
        <v>46</v>
      </c>
      <c r="AE117" s="56" t="s">
        <v>46</v>
      </c>
      <c r="AF117" s="56"/>
      <c r="AG117" s="67" t="s">
        <v>419</v>
      </c>
      <c r="AH117" s="88"/>
    </row>
    <row r="118" spans="1:34" s="127" customFormat="1" ht="14.4" x14ac:dyDescent="0.25">
      <c r="A118" s="54" t="s">
        <v>83</v>
      </c>
      <c r="B118" s="55">
        <v>2023</v>
      </c>
      <c r="C118" s="54" t="s">
        <v>90</v>
      </c>
      <c r="D118" s="54" t="s">
        <v>425</v>
      </c>
      <c r="E118" s="54" t="s">
        <v>378</v>
      </c>
      <c r="F118" s="54" t="s">
        <v>426</v>
      </c>
      <c r="G118" s="56" t="e">
        <f>VLOOKUP(D118,Sheet1!A:C,3,FALSE)</f>
        <v>#N/A</v>
      </c>
      <c r="H118" s="56" t="e">
        <f>VLOOKUP(D118,Sheet1!A:B,2,FALSE)</f>
        <v>#N/A</v>
      </c>
      <c r="I118" s="57" t="s">
        <v>87</v>
      </c>
      <c r="J118" s="57" t="s">
        <v>393</v>
      </c>
      <c r="K118" s="60" t="s">
        <v>426</v>
      </c>
      <c r="L118" s="54"/>
      <c r="M118" s="60" t="s">
        <v>394</v>
      </c>
      <c r="N118" s="60" t="s">
        <v>17</v>
      </c>
      <c r="O118" s="60" t="s">
        <v>17</v>
      </c>
      <c r="P118" s="60" t="s">
        <v>17</v>
      </c>
      <c r="Q118" s="60" t="s">
        <v>17</v>
      </c>
      <c r="R118" s="60" t="s">
        <v>17</v>
      </c>
      <c r="S118" s="60" t="s">
        <v>17</v>
      </c>
      <c r="T118" s="60" t="s">
        <v>17</v>
      </c>
      <c r="U118" s="60" t="s">
        <v>17</v>
      </c>
      <c r="V118" s="65" t="s">
        <v>17</v>
      </c>
      <c r="W118" s="65" t="s">
        <v>17</v>
      </c>
      <c r="X118" s="65" t="s">
        <v>17</v>
      </c>
      <c r="Y118" s="65" t="s">
        <v>17</v>
      </c>
      <c r="Z118" s="65" t="s">
        <v>17</v>
      </c>
      <c r="AA118" s="65" t="s">
        <v>17</v>
      </c>
      <c r="AB118" s="65" t="s">
        <v>17</v>
      </c>
      <c r="AC118" s="65" t="s">
        <v>17</v>
      </c>
      <c r="AD118" s="56" t="s">
        <v>46</v>
      </c>
      <c r="AE118" s="56" t="s">
        <v>46</v>
      </c>
      <c r="AF118" s="56"/>
      <c r="AG118" s="67" t="s">
        <v>395</v>
      </c>
      <c r="AH118" s="88"/>
    </row>
    <row r="119" spans="1:34" s="44" customFormat="1" ht="14.4" x14ac:dyDescent="0.25">
      <c r="A119" s="54" t="s">
        <v>100</v>
      </c>
      <c r="B119" s="55">
        <v>2023</v>
      </c>
      <c r="C119" s="54" t="s">
        <v>101</v>
      </c>
      <c r="D119" s="54" t="s">
        <v>430</v>
      </c>
      <c r="E119" s="54" t="s">
        <v>378</v>
      </c>
      <c r="F119" s="54" t="s">
        <v>431</v>
      </c>
      <c r="G119" s="56" t="e">
        <f>VLOOKUP(D119,Sheet1!A:C,3,FALSE)</f>
        <v>#N/A</v>
      </c>
      <c r="H119" s="56" t="e">
        <f>VLOOKUP(D119,Sheet1!A:B,2,FALSE)</f>
        <v>#N/A</v>
      </c>
      <c r="I119" s="57" t="s">
        <v>104</v>
      </c>
      <c r="J119" s="57" t="s">
        <v>393</v>
      </c>
      <c r="K119" s="60" t="s">
        <v>431</v>
      </c>
      <c r="L119" s="54"/>
      <c r="M119" s="60" t="s">
        <v>394</v>
      </c>
      <c r="N119" s="60" t="s">
        <v>17</v>
      </c>
      <c r="O119" s="60" t="s">
        <v>17</v>
      </c>
      <c r="P119" s="60" t="s">
        <v>17</v>
      </c>
      <c r="Q119" s="60" t="s">
        <v>17</v>
      </c>
      <c r="R119" s="60" t="s">
        <v>17</v>
      </c>
      <c r="S119" s="60" t="s">
        <v>17</v>
      </c>
      <c r="T119" s="60" t="s">
        <v>17</v>
      </c>
      <c r="U119" s="60" t="s">
        <v>17</v>
      </c>
      <c r="V119" s="65" t="s">
        <v>17</v>
      </c>
      <c r="W119" s="65" t="s">
        <v>17</v>
      </c>
      <c r="X119" s="65" t="s">
        <v>17</v>
      </c>
      <c r="Y119" s="65" t="s">
        <v>17</v>
      </c>
      <c r="Z119" s="65" t="s">
        <v>17</v>
      </c>
      <c r="AA119" s="65" t="s">
        <v>17</v>
      </c>
      <c r="AB119" s="65" t="s">
        <v>17</v>
      </c>
      <c r="AC119" s="65" t="s">
        <v>17</v>
      </c>
      <c r="AD119" s="56" t="s">
        <v>46</v>
      </c>
      <c r="AE119" s="56" t="s">
        <v>46</v>
      </c>
      <c r="AF119" s="56"/>
      <c r="AG119" s="67" t="s">
        <v>395</v>
      </c>
      <c r="AH119" s="88"/>
    </row>
    <row r="120" spans="1:34" s="44" customFormat="1" ht="14.4" x14ac:dyDescent="0.25">
      <c r="A120" s="54" t="s">
        <v>100</v>
      </c>
      <c r="B120" s="55">
        <v>2023</v>
      </c>
      <c r="C120" s="54" t="s">
        <v>106</v>
      </c>
      <c r="D120" s="54" t="s">
        <v>432</v>
      </c>
      <c r="E120" s="54" t="s">
        <v>378</v>
      </c>
      <c r="F120" s="54" t="s">
        <v>433</v>
      </c>
      <c r="G120" s="56" t="e">
        <f>VLOOKUP(D120,Sheet1!A:C,3,FALSE)</f>
        <v>#N/A</v>
      </c>
      <c r="H120" s="56" t="e">
        <f>VLOOKUP(D120,Sheet1!A:B,2,FALSE)</f>
        <v>#N/A</v>
      </c>
      <c r="I120" s="57" t="s">
        <v>104</v>
      </c>
      <c r="J120" s="57" t="s">
        <v>393</v>
      </c>
      <c r="K120" s="60" t="s">
        <v>433</v>
      </c>
      <c r="L120" s="54"/>
      <c r="M120" s="60" t="s">
        <v>394</v>
      </c>
      <c r="N120" s="60" t="s">
        <v>17</v>
      </c>
      <c r="O120" s="60" t="s">
        <v>17</v>
      </c>
      <c r="P120" s="60" t="s">
        <v>17</v>
      </c>
      <c r="Q120" s="60" t="s">
        <v>17</v>
      </c>
      <c r="R120" s="60" t="s">
        <v>17</v>
      </c>
      <c r="S120" s="60" t="s">
        <v>17</v>
      </c>
      <c r="T120" s="60" t="s">
        <v>17</v>
      </c>
      <c r="U120" s="60" t="s">
        <v>17</v>
      </c>
      <c r="V120" s="65" t="s">
        <v>17</v>
      </c>
      <c r="W120" s="65" t="s">
        <v>17</v>
      </c>
      <c r="X120" s="65" t="s">
        <v>17</v>
      </c>
      <c r="Y120" s="65" t="s">
        <v>17</v>
      </c>
      <c r="Z120" s="65" t="s">
        <v>17</v>
      </c>
      <c r="AA120" s="65" t="s">
        <v>17</v>
      </c>
      <c r="AB120" s="65" t="s">
        <v>17</v>
      </c>
      <c r="AC120" s="65" t="s">
        <v>17</v>
      </c>
      <c r="AD120" s="56" t="s">
        <v>46</v>
      </c>
      <c r="AE120" s="56" t="s">
        <v>46</v>
      </c>
      <c r="AF120" s="56"/>
      <c r="AG120" s="67" t="s">
        <v>395</v>
      </c>
      <c r="AH120" s="88"/>
    </row>
    <row r="121" spans="1:34" s="44" customFormat="1" ht="14.4" x14ac:dyDescent="0.25">
      <c r="A121" s="54" t="s">
        <v>100</v>
      </c>
      <c r="B121" s="55">
        <v>2023</v>
      </c>
      <c r="C121" s="54" t="s">
        <v>111</v>
      </c>
      <c r="D121" s="54" t="s">
        <v>434</v>
      </c>
      <c r="E121" s="54" t="s">
        <v>378</v>
      </c>
      <c r="F121" s="54" t="s">
        <v>435</v>
      </c>
      <c r="G121" s="56" t="e">
        <f>VLOOKUP(D121,Sheet1!A:C,3,FALSE)</f>
        <v>#N/A</v>
      </c>
      <c r="H121" s="56" t="e">
        <f>VLOOKUP(D121,Sheet1!A:B,2,FALSE)</f>
        <v>#N/A</v>
      </c>
      <c r="I121" s="57" t="s">
        <v>104</v>
      </c>
      <c r="J121" s="57" t="s">
        <v>393</v>
      </c>
      <c r="K121" s="60" t="s">
        <v>435</v>
      </c>
      <c r="L121" s="54"/>
      <c r="M121" s="60" t="s">
        <v>394</v>
      </c>
      <c r="N121" s="60" t="s">
        <v>17</v>
      </c>
      <c r="O121" s="60" t="s">
        <v>17</v>
      </c>
      <c r="P121" s="60" t="s">
        <v>17</v>
      </c>
      <c r="Q121" s="60" t="s">
        <v>17</v>
      </c>
      <c r="R121" s="60" t="s">
        <v>17</v>
      </c>
      <c r="S121" s="60" t="s">
        <v>17</v>
      </c>
      <c r="T121" s="60" t="s">
        <v>17</v>
      </c>
      <c r="U121" s="60" t="s">
        <v>17</v>
      </c>
      <c r="V121" s="65" t="s">
        <v>17</v>
      </c>
      <c r="W121" s="65" t="s">
        <v>17</v>
      </c>
      <c r="X121" s="65" t="s">
        <v>17</v>
      </c>
      <c r="Y121" s="65" t="s">
        <v>17</v>
      </c>
      <c r="Z121" s="65" t="s">
        <v>17</v>
      </c>
      <c r="AA121" s="65" t="s">
        <v>17</v>
      </c>
      <c r="AB121" s="65" t="s">
        <v>17</v>
      </c>
      <c r="AC121" s="65" t="s">
        <v>17</v>
      </c>
      <c r="AD121" s="56" t="s">
        <v>46</v>
      </c>
      <c r="AE121" s="56" t="s">
        <v>46</v>
      </c>
      <c r="AF121" s="56"/>
      <c r="AG121" s="67" t="s">
        <v>395</v>
      </c>
      <c r="AH121" s="88"/>
    </row>
    <row r="122" spans="1:34" s="44" customFormat="1" ht="14.4" x14ac:dyDescent="0.25">
      <c r="A122" s="54" t="s">
        <v>100</v>
      </c>
      <c r="B122" s="55">
        <v>2023</v>
      </c>
      <c r="C122" s="54" t="s">
        <v>118</v>
      </c>
      <c r="D122" s="54" t="s">
        <v>436</v>
      </c>
      <c r="E122" s="54" t="s">
        <v>378</v>
      </c>
      <c r="F122" s="54" t="s">
        <v>437</v>
      </c>
      <c r="G122" s="56" t="e">
        <f>VLOOKUP(D122,Sheet1!A:C,3,FALSE)</f>
        <v>#N/A</v>
      </c>
      <c r="H122" s="56" t="e">
        <f>VLOOKUP(D122,Sheet1!A:B,2,FALSE)</f>
        <v>#N/A</v>
      </c>
      <c r="I122" s="57" t="s">
        <v>104</v>
      </c>
      <c r="J122" s="57" t="s">
        <v>393</v>
      </c>
      <c r="K122" s="60" t="s">
        <v>437</v>
      </c>
      <c r="L122" s="54"/>
      <c r="M122" s="60" t="s">
        <v>394</v>
      </c>
      <c r="N122" s="60" t="s">
        <v>17</v>
      </c>
      <c r="O122" s="60" t="s">
        <v>17</v>
      </c>
      <c r="P122" s="60" t="s">
        <v>17</v>
      </c>
      <c r="Q122" s="60" t="s">
        <v>17</v>
      </c>
      <c r="R122" s="60" t="s">
        <v>17</v>
      </c>
      <c r="S122" s="60" t="s">
        <v>17</v>
      </c>
      <c r="T122" s="60" t="s">
        <v>17</v>
      </c>
      <c r="U122" s="60" t="s">
        <v>17</v>
      </c>
      <c r="V122" s="65" t="s">
        <v>17</v>
      </c>
      <c r="W122" s="65" t="s">
        <v>17</v>
      </c>
      <c r="X122" s="65" t="s">
        <v>17</v>
      </c>
      <c r="Y122" s="65" t="s">
        <v>17</v>
      </c>
      <c r="Z122" s="65" t="s">
        <v>17</v>
      </c>
      <c r="AA122" s="65" t="s">
        <v>17</v>
      </c>
      <c r="AB122" s="65" t="s">
        <v>17</v>
      </c>
      <c r="AC122" s="65" t="s">
        <v>17</v>
      </c>
      <c r="AD122" s="56" t="s">
        <v>46</v>
      </c>
      <c r="AE122" s="56" t="s">
        <v>46</v>
      </c>
      <c r="AF122" s="56"/>
      <c r="AG122" s="67" t="s">
        <v>395</v>
      </c>
      <c r="AH122" s="88"/>
    </row>
    <row r="123" spans="1:34" s="44" customFormat="1" ht="14.4" x14ac:dyDescent="0.25">
      <c r="A123" s="54" t="s">
        <v>100</v>
      </c>
      <c r="B123" s="55">
        <v>2023</v>
      </c>
      <c r="C123" s="54" t="s">
        <v>122</v>
      </c>
      <c r="D123" s="54" t="s">
        <v>438</v>
      </c>
      <c r="E123" s="54" t="s">
        <v>378</v>
      </c>
      <c r="F123" s="54" t="s">
        <v>439</v>
      </c>
      <c r="G123" s="56" t="e">
        <f>VLOOKUP(D123,Sheet1!A:C,3,FALSE)</f>
        <v>#N/A</v>
      </c>
      <c r="H123" s="56" t="e">
        <f>VLOOKUP(D123,Sheet1!A:B,2,FALSE)</f>
        <v>#N/A</v>
      </c>
      <c r="I123" s="57" t="s">
        <v>104</v>
      </c>
      <c r="J123" s="57" t="s">
        <v>393</v>
      </c>
      <c r="K123" s="60" t="s">
        <v>439</v>
      </c>
      <c r="L123" s="54"/>
      <c r="M123" s="60" t="s">
        <v>394</v>
      </c>
      <c r="N123" s="60" t="s">
        <v>17</v>
      </c>
      <c r="O123" s="60" t="s">
        <v>17</v>
      </c>
      <c r="P123" s="60" t="s">
        <v>17</v>
      </c>
      <c r="Q123" s="60" t="s">
        <v>17</v>
      </c>
      <c r="R123" s="60" t="s">
        <v>17</v>
      </c>
      <c r="S123" s="60" t="s">
        <v>17</v>
      </c>
      <c r="T123" s="60" t="s">
        <v>17</v>
      </c>
      <c r="U123" s="60" t="s">
        <v>17</v>
      </c>
      <c r="V123" s="65" t="s">
        <v>17</v>
      </c>
      <c r="W123" s="65" t="s">
        <v>17</v>
      </c>
      <c r="X123" s="65" t="s">
        <v>17</v>
      </c>
      <c r="Y123" s="65" t="s">
        <v>17</v>
      </c>
      <c r="Z123" s="65" t="s">
        <v>17</v>
      </c>
      <c r="AA123" s="65" t="s">
        <v>17</v>
      </c>
      <c r="AB123" s="65" t="s">
        <v>17</v>
      </c>
      <c r="AC123" s="65" t="s">
        <v>17</v>
      </c>
      <c r="AD123" s="56" t="s">
        <v>46</v>
      </c>
      <c r="AE123" s="56" t="s">
        <v>46</v>
      </c>
      <c r="AF123" s="56"/>
      <c r="AG123" s="67" t="s">
        <v>395</v>
      </c>
      <c r="AH123" s="88"/>
    </row>
    <row r="124" spans="1:34" s="44" customFormat="1" ht="14.4" x14ac:dyDescent="0.25">
      <c r="A124" s="54" t="s">
        <v>100</v>
      </c>
      <c r="B124" s="55">
        <v>2023</v>
      </c>
      <c r="C124" s="54" t="s">
        <v>440</v>
      </c>
      <c r="D124" s="54" t="s">
        <v>441</v>
      </c>
      <c r="E124" s="54" t="s">
        <v>378</v>
      </c>
      <c r="F124" s="54" t="s">
        <v>442</v>
      </c>
      <c r="G124" s="56"/>
      <c r="H124" s="56"/>
      <c r="I124" s="57" t="s">
        <v>104</v>
      </c>
      <c r="J124" s="57" t="s">
        <v>393</v>
      </c>
      <c r="K124" s="63" t="s">
        <v>442</v>
      </c>
      <c r="L124" s="54"/>
      <c r="M124" s="60" t="s">
        <v>394</v>
      </c>
      <c r="N124" s="60" t="s">
        <v>17</v>
      </c>
      <c r="O124" s="60" t="s">
        <v>17</v>
      </c>
      <c r="P124" s="60" t="s">
        <v>17</v>
      </c>
      <c r="Q124" s="60" t="s">
        <v>17</v>
      </c>
      <c r="R124" s="60" t="s">
        <v>17</v>
      </c>
      <c r="S124" s="60" t="s">
        <v>17</v>
      </c>
      <c r="T124" s="60" t="s">
        <v>17</v>
      </c>
      <c r="U124" s="60" t="s">
        <v>17</v>
      </c>
      <c r="V124" s="65" t="s">
        <v>17</v>
      </c>
      <c r="W124" s="65" t="s">
        <v>17</v>
      </c>
      <c r="X124" s="65" t="s">
        <v>17</v>
      </c>
      <c r="Y124" s="65" t="s">
        <v>17</v>
      </c>
      <c r="Z124" s="65" t="s">
        <v>17</v>
      </c>
      <c r="AA124" s="65" t="s">
        <v>17</v>
      </c>
      <c r="AB124" s="65" t="s">
        <v>17</v>
      </c>
      <c r="AC124" s="65" t="s">
        <v>17</v>
      </c>
      <c r="AD124" s="56" t="s">
        <v>46</v>
      </c>
      <c r="AE124" s="56" t="s">
        <v>46</v>
      </c>
      <c r="AF124" s="56"/>
      <c r="AG124" s="67" t="s">
        <v>395</v>
      </c>
      <c r="AH124" s="88"/>
    </row>
    <row r="125" spans="1:34" s="44" customFormat="1" ht="14.4" x14ac:dyDescent="0.25">
      <c r="A125" s="54" t="s">
        <v>127</v>
      </c>
      <c r="B125" s="55">
        <v>2023</v>
      </c>
      <c r="C125" s="54" t="s">
        <v>128</v>
      </c>
      <c r="D125" s="54" t="s">
        <v>443</v>
      </c>
      <c r="E125" s="54" t="s">
        <v>378</v>
      </c>
      <c r="F125" s="54" t="s">
        <v>444</v>
      </c>
      <c r="G125" s="56" t="e">
        <f>VLOOKUP(D125,Sheet1!A:C,3,FALSE)</f>
        <v>#N/A</v>
      </c>
      <c r="H125" s="56" t="e">
        <f>VLOOKUP(D125,Sheet1!A:B,2,FALSE)</f>
        <v>#N/A</v>
      </c>
      <c r="I125" s="57" t="s">
        <v>131</v>
      </c>
      <c r="J125" s="57" t="s">
        <v>393</v>
      </c>
      <c r="K125" s="60" t="s">
        <v>444</v>
      </c>
      <c r="L125" s="54"/>
      <c r="M125" s="60" t="s">
        <v>394</v>
      </c>
      <c r="N125" s="60" t="s">
        <v>17</v>
      </c>
      <c r="O125" s="60" t="s">
        <v>17</v>
      </c>
      <c r="P125" s="60" t="s">
        <v>17</v>
      </c>
      <c r="Q125" s="60" t="s">
        <v>17</v>
      </c>
      <c r="R125" s="60" t="s">
        <v>17</v>
      </c>
      <c r="S125" s="60" t="s">
        <v>17</v>
      </c>
      <c r="T125" s="60" t="s">
        <v>17</v>
      </c>
      <c r="U125" s="60" t="s">
        <v>17</v>
      </c>
      <c r="V125" s="65" t="s">
        <v>17</v>
      </c>
      <c r="W125" s="65" t="s">
        <v>17</v>
      </c>
      <c r="X125" s="65" t="s">
        <v>17</v>
      </c>
      <c r="Y125" s="65" t="s">
        <v>17</v>
      </c>
      <c r="Z125" s="65" t="s">
        <v>17</v>
      </c>
      <c r="AA125" s="65" t="s">
        <v>17</v>
      </c>
      <c r="AB125" s="65" t="s">
        <v>17</v>
      </c>
      <c r="AC125" s="65" t="s">
        <v>17</v>
      </c>
      <c r="AD125" s="56" t="s">
        <v>46</v>
      </c>
      <c r="AE125" s="56" t="s">
        <v>46</v>
      </c>
      <c r="AF125" s="56"/>
      <c r="AG125" s="67" t="s">
        <v>395</v>
      </c>
      <c r="AH125" s="88"/>
    </row>
    <row r="126" spans="1:34" s="44" customFormat="1" ht="14.4" x14ac:dyDescent="0.25">
      <c r="A126" s="54" t="s">
        <v>127</v>
      </c>
      <c r="B126" s="55">
        <v>2023</v>
      </c>
      <c r="C126" s="54" t="s">
        <v>133</v>
      </c>
      <c r="D126" s="54" t="s">
        <v>445</v>
      </c>
      <c r="E126" s="54" t="s">
        <v>378</v>
      </c>
      <c r="F126" s="54" t="s">
        <v>446</v>
      </c>
      <c r="G126" s="56" t="e">
        <f>VLOOKUP(D126,Sheet1!A:C,3,FALSE)</f>
        <v>#N/A</v>
      </c>
      <c r="H126" s="56" t="e">
        <f>VLOOKUP(D126,Sheet1!A:B,2,FALSE)</f>
        <v>#N/A</v>
      </c>
      <c r="I126" s="57" t="s">
        <v>131</v>
      </c>
      <c r="J126" s="57" t="s">
        <v>393</v>
      </c>
      <c r="K126" s="60" t="s">
        <v>446</v>
      </c>
      <c r="L126" s="54"/>
      <c r="M126" s="60" t="s">
        <v>394</v>
      </c>
      <c r="N126" s="60" t="s">
        <v>17</v>
      </c>
      <c r="O126" s="60" t="s">
        <v>17</v>
      </c>
      <c r="P126" s="60" t="s">
        <v>17</v>
      </c>
      <c r="Q126" s="60" t="s">
        <v>17</v>
      </c>
      <c r="R126" s="60" t="s">
        <v>17</v>
      </c>
      <c r="S126" s="60" t="s">
        <v>17</v>
      </c>
      <c r="T126" s="60" t="s">
        <v>17</v>
      </c>
      <c r="U126" s="60" t="s">
        <v>17</v>
      </c>
      <c r="V126" s="65" t="s">
        <v>17</v>
      </c>
      <c r="W126" s="65" t="s">
        <v>17</v>
      </c>
      <c r="X126" s="65" t="s">
        <v>17</v>
      </c>
      <c r="Y126" s="65" t="s">
        <v>17</v>
      </c>
      <c r="Z126" s="65" t="s">
        <v>17</v>
      </c>
      <c r="AA126" s="65" t="s">
        <v>17</v>
      </c>
      <c r="AB126" s="65" t="s">
        <v>17</v>
      </c>
      <c r="AC126" s="65" t="s">
        <v>17</v>
      </c>
      <c r="AD126" s="56" t="s">
        <v>46</v>
      </c>
      <c r="AE126" s="56" t="s">
        <v>46</v>
      </c>
      <c r="AF126" s="56"/>
      <c r="AG126" s="67" t="s">
        <v>395</v>
      </c>
      <c r="AH126" s="88"/>
    </row>
    <row r="127" spans="1:34" s="44" customFormat="1" ht="14.4" x14ac:dyDescent="0.25">
      <c r="A127" s="54" t="s">
        <v>127</v>
      </c>
      <c r="B127" s="55">
        <v>2023</v>
      </c>
      <c r="C127" s="54" t="s">
        <v>138</v>
      </c>
      <c r="D127" s="54" t="s">
        <v>447</v>
      </c>
      <c r="E127" s="54" t="s">
        <v>378</v>
      </c>
      <c r="F127" s="54" t="s">
        <v>448</v>
      </c>
      <c r="G127" s="56" t="e">
        <f>VLOOKUP(D127,Sheet1!A:C,3,FALSE)</f>
        <v>#N/A</v>
      </c>
      <c r="H127" s="56" t="e">
        <f>VLOOKUP(D127,Sheet1!A:B,2,FALSE)</f>
        <v>#N/A</v>
      </c>
      <c r="I127" s="57" t="s">
        <v>131</v>
      </c>
      <c r="J127" s="57" t="s">
        <v>393</v>
      </c>
      <c r="K127" s="60" t="s">
        <v>448</v>
      </c>
      <c r="L127" s="54"/>
      <c r="M127" s="60" t="s">
        <v>394</v>
      </c>
      <c r="N127" s="60" t="s">
        <v>17</v>
      </c>
      <c r="O127" s="60" t="s">
        <v>17</v>
      </c>
      <c r="P127" s="60" t="s">
        <v>17</v>
      </c>
      <c r="Q127" s="60" t="s">
        <v>17</v>
      </c>
      <c r="R127" s="60" t="s">
        <v>17</v>
      </c>
      <c r="S127" s="60" t="s">
        <v>17</v>
      </c>
      <c r="T127" s="60" t="s">
        <v>17</v>
      </c>
      <c r="U127" s="60" t="s">
        <v>17</v>
      </c>
      <c r="V127" s="65" t="s">
        <v>17</v>
      </c>
      <c r="W127" s="65" t="s">
        <v>17</v>
      </c>
      <c r="X127" s="65" t="s">
        <v>17</v>
      </c>
      <c r="Y127" s="65" t="s">
        <v>17</v>
      </c>
      <c r="Z127" s="65" t="s">
        <v>17</v>
      </c>
      <c r="AA127" s="65" t="s">
        <v>17</v>
      </c>
      <c r="AB127" s="65" t="s">
        <v>17</v>
      </c>
      <c r="AC127" s="65" t="s">
        <v>17</v>
      </c>
      <c r="AD127" s="56" t="s">
        <v>46</v>
      </c>
      <c r="AE127" s="56" t="s">
        <v>46</v>
      </c>
      <c r="AF127" s="56"/>
      <c r="AG127" s="67" t="s">
        <v>395</v>
      </c>
      <c r="AH127" s="88"/>
    </row>
    <row r="128" spans="1:34" s="95" customFormat="1" ht="27.6" x14ac:dyDescent="0.25">
      <c r="A128" s="54"/>
      <c r="B128" s="55"/>
      <c r="C128" s="54"/>
      <c r="D128" s="54"/>
      <c r="E128" s="54"/>
      <c r="F128" s="54"/>
      <c r="G128" s="56"/>
      <c r="H128" s="56"/>
      <c r="I128" s="89" t="s">
        <v>131</v>
      </c>
      <c r="J128" s="89" t="s">
        <v>393</v>
      </c>
      <c r="K128" s="90" t="s">
        <v>804</v>
      </c>
      <c r="L128" s="100"/>
      <c r="M128" s="90" t="s">
        <v>394</v>
      </c>
      <c r="N128" s="90" t="s">
        <v>17</v>
      </c>
      <c r="O128" s="90" t="s">
        <v>17</v>
      </c>
      <c r="P128" s="90" t="s">
        <v>17</v>
      </c>
      <c r="Q128" s="90" t="s">
        <v>17</v>
      </c>
      <c r="R128" s="90" t="s">
        <v>17</v>
      </c>
      <c r="S128" s="90" t="s">
        <v>17</v>
      </c>
      <c r="T128" s="90" t="s">
        <v>17</v>
      </c>
      <c r="U128" s="90" t="s">
        <v>17</v>
      </c>
      <c r="V128" s="92" t="s">
        <v>17</v>
      </c>
      <c r="W128" s="92" t="s">
        <v>17</v>
      </c>
      <c r="X128" s="92" t="s">
        <v>17</v>
      </c>
      <c r="Y128" s="92" t="s">
        <v>17</v>
      </c>
      <c r="Z128" s="92" t="s">
        <v>17</v>
      </c>
      <c r="AA128" s="92" t="s">
        <v>17</v>
      </c>
      <c r="AB128" s="92" t="s">
        <v>17</v>
      </c>
      <c r="AC128" s="92" t="s">
        <v>17</v>
      </c>
      <c r="AD128" s="93" t="s">
        <v>46</v>
      </c>
      <c r="AE128" s="93" t="s">
        <v>46</v>
      </c>
      <c r="AF128" s="93"/>
      <c r="AG128" s="94" t="s">
        <v>395</v>
      </c>
      <c r="AH128" s="135"/>
    </row>
    <row r="129" spans="1:34" s="44" customFormat="1" ht="14.4" x14ac:dyDescent="0.25">
      <c r="A129" s="54" t="s">
        <v>127</v>
      </c>
      <c r="B129" s="55">
        <v>2023</v>
      </c>
      <c r="C129" s="54" t="s">
        <v>147</v>
      </c>
      <c r="D129" s="54" t="s">
        <v>449</v>
      </c>
      <c r="E129" s="54" t="s">
        <v>378</v>
      </c>
      <c r="F129" s="54" t="s">
        <v>450</v>
      </c>
      <c r="G129" s="56" t="e">
        <f>VLOOKUP(D129,Sheet1!A:C,3,FALSE)</f>
        <v>#N/A</v>
      </c>
      <c r="H129" s="56" t="e">
        <f>VLOOKUP(D129,Sheet1!A:B,2,FALSE)</f>
        <v>#N/A</v>
      </c>
      <c r="I129" s="57" t="s">
        <v>131</v>
      </c>
      <c r="J129" s="57" t="s">
        <v>393</v>
      </c>
      <c r="K129" s="60" t="s">
        <v>450</v>
      </c>
      <c r="L129" s="54"/>
      <c r="M129" s="60" t="s">
        <v>394</v>
      </c>
      <c r="N129" s="60" t="s">
        <v>17</v>
      </c>
      <c r="O129" s="60" t="s">
        <v>17</v>
      </c>
      <c r="P129" s="60" t="s">
        <v>17</v>
      </c>
      <c r="Q129" s="60" t="s">
        <v>17</v>
      </c>
      <c r="R129" s="60" t="s">
        <v>17</v>
      </c>
      <c r="S129" s="60" t="s">
        <v>17</v>
      </c>
      <c r="T129" s="60" t="s">
        <v>17</v>
      </c>
      <c r="U129" s="60" t="s">
        <v>17</v>
      </c>
      <c r="V129" s="65" t="s">
        <v>17</v>
      </c>
      <c r="W129" s="65" t="s">
        <v>17</v>
      </c>
      <c r="X129" s="65" t="s">
        <v>17</v>
      </c>
      <c r="Y129" s="65" t="s">
        <v>17</v>
      </c>
      <c r="Z129" s="65" t="s">
        <v>17</v>
      </c>
      <c r="AA129" s="65" t="s">
        <v>17</v>
      </c>
      <c r="AB129" s="65" t="s">
        <v>17</v>
      </c>
      <c r="AC129" s="65" t="s">
        <v>17</v>
      </c>
      <c r="AD129" s="56" t="s">
        <v>46</v>
      </c>
      <c r="AE129" s="56" t="s">
        <v>46</v>
      </c>
      <c r="AF129" s="56"/>
      <c r="AG129" s="67" t="s">
        <v>395</v>
      </c>
      <c r="AH129" s="88"/>
    </row>
    <row r="130" spans="1:34" s="44" customFormat="1" ht="14.4" x14ac:dyDescent="0.25">
      <c r="A130" s="54" t="s">
        <v>127</v>
      </c>
      <c r="B130" s="55">
        <v>2023</v>
      </c>
      <c r="C130" s="54" t="s">
        <v>151</v>
      </c>
      <c r="D130" s="54" t="s">
        <v>451</v>
      </c>
      <c r="E130" s="54" t="s">
        <v>378</v>
      </c>
      <c r="F130" s="54" t="s">
        <v>452</v>
      </c>
      <c r="G130" s="56" t="e">
        <f>VLOOKUP(D130,Sheet1!A:C,3,FALSE)</f>
        <v>#N/A</v>
      </c>
      <c r="H130" s="56" t="e">
        <f>VLOOKUP(D130,Sheet1!A:B,2,FALSE)</f>
        <v>#N/A</v>
      </c>
      <c r="I130" s="57" t="s">
        <v>131</v>
      </c>
      <c r="J130" s="57" t="s">
        <v>393</v>
      </c>
      <c r="K130" s="60" t="s">
        <v>452</v>
      </c>
      <c r="L130" s="54"/>
      <c r="M130" s="60" t="s">
        <v>394</v>
      </c>
      <c r="N130" s="60" t="s">
        <v>17</v>
      </c>
      <c r="O130" s="60" t="s">
        <v>17</v>
      </c>
      <c r="P130" s="60" t="s">
        <v>17</v>
      </c>
      <c r="Q130" s="60" t="s">
        <v>17</v>
      </c>
      <c r="R130" s="60" t="s">
        <v>17</v>
      </c>
      <c r="S130" s="60" t="s">
        <v>17</v>
      </c>
      <c r="T130" s="60" t="s">
        <v>17</v>
      </c>
      <c r="U130" s="60" t="s">
        <v>17</v>
      </c>
      <c r="V130" s="65" t="s">
        <v>17</v>
      </c>
      <c r="W130" s="65" t="s">
        <v>17</v>
      </c>
      <c r="X130" s="65" t="s">
        <v>17</v>
      </c>
      <c r="Y130" s="65" t="s">
        <v>17</v>
      </c>
      <c r="Z130" s="65" t="s">
        <v>17</v>
      </c>
      <c r="AA130" s="65" t="s">
        <v>17</v>
      </c>
      <c r="AB130" s="65" t="s">
        <v>17</v>
      </c>
      <c r="AC130" s="65" t="s">
        <v>17</v>
      </c>
      <c r="AD130" s="56" t="s">
        <v>46</v>
      </c>
      <c r="AE130" s="56" t="s">
        <v>46</v>
      </c>
      <c r="AF130" s="56"/>
      <c r="AG130" s="67" t="s">
        <v>395</v>
      </c>
      <c r="AH130" s="88"/>
    </row>
    <row r="131" spans="1:34" s="95" customFormat="1" ht="28.8" x14ac:dyDescent="0.25">
      <c r="A131" s="54" t="s">
        <v>186</v>
      </c>
      <c r="B131" s="55">
        <v>2023</v>
      </c>
      <c r="C131" s="87" t="s">
        <v>453</v>
      </c>
      <c r="D131" s="54" t="s">
        <v>454</v>
      </c>
      <c r="E131" s="54" t="s">
        <v>378</v>
      </c>
      <c r="F131" s="54"/>
      <c r="G131" s="56"/>
      <c r="H131" s="56"/>
      <c r="I131" s="89" t="s">
        <v>190</v>
      </c>
      <c r="J131" s="89" t="s">
        <v>393</v>
      </c>
      <c r="K131" s="96" t="s">
        <v>455</v>
      </c>
      <c r="L131" s="100"/>
      <c r="M131" s="90" t="s">
        <v>394</v>
      </c>
      <c r="N131" s="90" t="s">
        <v>17</v>
      </c>
      <c r="O131" s="90" t="s">
        <v>17</v>
      </c>
      <c r="P131" s="90" t="s">
        <v>17</v>
      </c>
      <c r="Q131" s="90" t="s">
        <v>17</v>
      </c>
      <c r="R131" s="90" t="s">
        <v>17</v>
      </c>
      <c r="S131" s="90" t="s">
        <v>17</v>
      </c>
      <c r="T131" s="90" t="s">
        <v>17</v>
      </c>
      <c r="U131" s="90" t="s">
        <v>17</v>
      </c>
      <c r="V131" s="92" t="s">
        <v>17</v>
      </c>
      <c r="W131" s="92" t="s">
        <v>17</v>
      </c>
      <c r="X131" s="92" t="s">
        <v>17</v>
      </c>
      <c r="Y131" s="92" t="s">
        <v>17</v>
      </c>
      <c r="Z131" s="92" t="s">
        <v>17</v>
      </c>
      <c r="AA131" s="92" t="s">
        <v>17</v>
      </c>
      <c r="AB131" s="92" t="s">
        <v>17</v>
      </c>
      <c r="AC131" s="92" t="s">
        <v>17</v>
      </c>
      <c r="AD131" s="93" t="s">
        <v>46</v>
      </c>
      <c r="AE131" s="93" t="s">
        <v>46</v>
      </c>
      <c r="AF131" s="92"/>
      <c r="AG131" s="94" t="s">
        <v>871</v>
      </c>
      <c r="AH131" s="135"/>
    </row>
    <row r="132" spans="1:34" s="95" customFormat="1" ht="27.6" x14ac:dyDescent="0.25">
      <c r="A132" s="54" t="s">
        <v>186</v>
      </c>
      <c r="B132" s="55">
        <v>2023</v>
      </c>
      <c r="C132" s="54" t="s">
        <v>376</v>
      </c>
      <c r="D132" s="86" t="s">
        <v>456</v>
      </c>
      <c r="E132" s="54" t="s">
        <v>378</v>
      </c>
      <c r="F132" s="54"/>
      <c r="G132" s="56"/>
      <c r="H132" s="56"/>
      <c r="I132" s="89" t="s">
        <v>190</v>
      </c>
      <c r="J132" s="89" t="s">
        <v>393</v>
      </c>
      <c r="K132" s="96" t="s">
        <v>457</v>
      </c>
      <c r="L132" s="100"/>
      <c r="M132" s="90" t="s">
        <v>394</v>
      </c>
      <c r="N132" s="90" t="s">
        <v>17</v>
      </c>
      <c r="O132" s="90" t="s">
        <v>17</v>
      </c>
      <c r="P132" s="90" t="s">
        <v>17</v>
      </c>
      <c r="Q132" s="90" t="s">
        <v>17</v>
      </c>
      <c r="R132" s="90" t="s">
        <v>17</v>
      </c>
      <c r="S132" s="90" t="s">
        <v>17</v>
      </c>
      <c r="T132" s="90" t="s">
        <v>17</v>
      </c>
      <c r="U132" s="90" t="s">
        <v>17</v>
      </c>
      <c r="V132" s="92" t="s">
        <v>17</v>
      </c>
      <c r="W132" s="92" t="s">
        <v>17</v>
      </c>
      <c r="X132" s="92" t="s">
        <v>17</v>
      </c>
      <c r="Y132" s="92" t="s">
        <v>17</v>
      </c>
      <c r="Z132" s="92" t="s">
        <v>17</v>
      </c>
      <c r="AA132" s="92" t="s">
        <v>17</v>
      </c>
      <c r="AB132" s="92" t="s">
        <v>17</v>
      </c>
      <c r="AC132" s="92" t="s">
        <v>17</v>
      </c>
      <c r="AD132" s="93" t="s">
        <v>46</v>
      </c>
      <c r="AE132" s="93" t="s">
        <v>46</v>
      </c>
      <c r="AF132" s="92"/>
      <c r="AG132" s="117" t="s">
        <v>872</v>
      </c>
      <c r="AH132" s="135"/>
    </row>
    <row r="133" spans="1:34" s="95" customFormat="1" ht="28.8" x14ac:dyDescent="0.25">
      <c r="A133" s="54" t="s">
        <v>186</v>
      </c>
      <c r="B133" s="55">
        <v>2023</v>
      </c>
      <c r="C133" s="54" t="s">
        <v>381</v>
      </c>
      <c r="D133" s="86" t="s">
        <v>458</v>
      </c>
      <c r="E133" s="54" t="s">
        <v>378</v>
      </c>
      <c r="F133" s="54"/>
      <c r="G133" s="56"/>
      <c r="H133" s="56"/>
      <c r="I133" s="89" t="s">
        <v>190</v>
      </c>
      <c r="J133" s="89" t="s">
        <v>393</v>
      </c>
      <c r="K133" s="96" t="s">
        <v>459</v>
      </c>
      <c r="L133" s="100"/>
      <c r="M133" s="90" t="s">
        <v>394</v>
      </c>
      <c r="N133" s="90" t="s">
        <v>17</v>
      </c>
      <c r="O133" s="90" t="s">
        <v>17</v>
      </c>
      <c r="P133" s="90" t="s">
        <v>17</v>
      </c>
      <c r="Q133" s="90" t="s">
        <v>17</v>
      </c>
      <c r="R133" s="90" t="s">
        <v>17</v>
      </c>
      <c r="S133" s="90" t="s">
        <v>17</v>
      </c>
      <c r="T133" s="90" t="s">
        <v>17</v>
      </c>
      <c r="U133" s="90" t="s">
        <v>17</v>
      </c>
      <c r="V133" s="92" t="s">
        <v>17</v>
      </c>
      <c r="W133" s="92" t="s">
        <v>17</v>
      </c>
      <c r="X133" s="92" t="s">
        <v>17</v>
      </c>
      <c r="Y133" s="92" t="s">
        <v>17</v>
      </c>
      <c r="Z133" s="92" t="s">
        <v>17</v>
      </c>
      <c r="AA133" s="92" t="s">
        <v>17</v>
      </c>
      <c r="AB133" s="92" t="s">
        <v>17</v>
      </c>
      <c r="AC133" s="92" t="s">
        <v>17</v>
      </c>
      <c r="AD133" s="93" t="s">
        <v>46</v>
      </c>
      <c r="AE133" s="93" t="s">
        <v>46</v>
      </c>
      <c r="AF133" s="92"/>
      <c r="AG133" s="94" t="s">
        <v>871</v>
      </c>
      <c r="AH133" s="135"/>
    </row>
    <row r="134" spans="1:34" s="95" customFormat="1" ht="28.8" x14ac:dyDescent="0.25">
      <c r="A134" s="100" t="s">
        <v>460</v>
      </c>
      <c r="B134" s="98">
        <v>2023</v>
      </c>
      <c r="C134" s="100" t="s">
        <v>461</v>
      </c>
      <c r="D134" s="100" t="s">
        <v>462</v>
      </c>
      <c r="E134" s="100" t="s">
        <v>378</v>
      </c>
      <c r="F134" s="100"/>
      <c r="G134" s="93"/>
      <c r="H134" s="93"/>
      <c r="I134" s="89" t="s">
        <v>461</v>
      </c>
      <c r="J134" s="89" t="s">
        <v>393</v>
      </c>
      <c r="K134" s="96" t="s">
        <v>463</v>
      </c>
      <c r="L134" s="100"/>
      <c r="M134" s="90" t="s">
        <v>394</v>
      </c>
      <c r="N134" s="90" t="s">
        <v>17</v>
      </c>
      <c r="O134" s="90" t="s">
        <v>17</v>
      </c>
      <c r="P134" s="90" t="s">
        <v>17</v>
      </c>
      <c r="Q134" s="90" t="s">
        <v>17</v>
      </c>
      <c r="R134" s="90" t="s">
        <v>17</v>
      </c>
      <c r="S134" s="90" t="s">
        <v>17</v>
      </c>
      <c r="T134" s="90" t="s">
        <v>17</v>
      </c>
      <c r="U134" s="90" t="s">
        <v>17</v>
      </c>
      <c r="V134" s="92" t="s">
        <v>17</v>
      </c>
      <c r="W134" s="92" t="s">
        <v>17</v>
      </c>
      <c r="X134" s="92" t="s">
        <v>17</v>
      </c>
      <c r="Y134" s="92" t="s">
        <v>17</v>
      </c>
      <c r="Z134" s="92" t="s">
        <v>17</v>
      </c>
      <c r="AA134" s="92" t="s">
        <v>17</v>
      </c>
      <c r="AB134" s="92" t="s">
        <v>17</v>
      </c>
      <c r="AC134" s="92" t="s">
        <v>17</v>
      </c>
      <c r="AD134" s="93" t="s">
        <v>46</v>
      </c>
      <c r="AE134" s="93" t="s">
        <v>46</v>
      </c>
      <c r="AF134" s="93"/>
      <c r="AG134" s="94" t="s">
        <v>820</v>
      </c>
      <c r="AH134" s="135"/>
    </row>
    <row r="135" spans="1:34" s="44" customFormat="1" ht="14.4" x14ac:dyDescent="0.25">
      <c r="A135" s="54" t="s">
        <v>10</v>
      </c>
      <c r="B135" s="55">
        <v>2023</v>
      </c>
      <c r="C135" s="54" t="s">
        <v>11</v>
      </c>
      <c r="D135" s="54" t="s">
        <v>464</v>
      </c>
      <c r="E135" s="54" t="s">
        <v>156</v>
      </c>
      <c r="F135" s="54" t="s">
        <v>465</v>
      </c>
      <c r="G135" s="56" t="e">
        <f>VLOOKUP(D135,Sheet1!A:C,3,FALSE)</f>
        <v>#N/A</v>
      </c>
      <c r="H135" s="56" t="e">
        <f>VLOOKUP(D135,Sheet1!A:B,2,FALSE)</f>
        <v>#N/A</v>
      </c>
      <c r="I135" s="57" t="s">
        <v>14</v>
      </c>
      <c r="J135" s="57" t="s">
        <v>393</v>
      </c>
      <c r="K135" s="60" t="s">
        <v>465</v>
      </c>
      <c r="L135" s="54"/>
      <c r="M135" s="60" t="s">
        <v>17</v>
      </c>
      <c r="N135" s="60" t="s">
        <v>17</v>
      </c>
      <c r="O135" s="60" t="s">
        <v>17</v>
      </c>
      <c r="P135" s="60" t="s">
        <v>17</v>
      </c>
      <c r="Q135" s="60" t="s">
        <v>17</v>
      </c>
      <c r="R135" s="60" t="s">
        <v>17</v>
      </c>
      <c r="S135" s="60" t="s">
        <v>17</v>
      </c>
      <c r="T135" s="60" t="s">
        <v>17</v>
      </c>
      <c r="U135" s="60" t="s">
        <v>17</v>
      </c>
      <c r="V135" s="65" t="s">
        <v>17</v>
      </c>
      <c r="W135" s="65" t="s">
        <v>17</v>
      </c>
      <c r="X135" s="65" t="s">
        <v>17</v>
      </c>
      <c r="Y135" s="65" t="s">
        <v>17</v>
      </c>
      <c r="Z135" s="65" t="s">
        <v>17</v>
      </c>
      <c r="AA135" s="65" t="s">
        <v>17</v>
      </c>
      <c r="AB135" s="65" t="s">
        <v>17</v>
      </c>
      <c r="AC135" s="65" t="s">
        <v>17</v>
      </c>
      <c r="AD135" s="56" t="s">
        <v>46</v>
      </c>
      <c r="AE135" s="56"/>
      <c r="AF135" s="56"/>
      <c r="AG135" s="67"/>
      <c r="AH135" s="88"/>
    </row>
    <row r="136" spans="1:34" s="95" customFormat="1" ht="57.6" x14ac:dyDescent="0.25">
      <c r="A136" s="54" t="s">
        <v>21</v>
      </c>
      <c r="B136" s="55">
        <v>2023</v>
      </c>
      <c r="C136" s="54" t="s">
        <v>37</v>
      </c>
      <c r="D136" s="54" t="s">
        <v>466</v>
      </c>
      <c r="E136" s="54" t="s">
        <v>156</v>
      </c>
      <c r="F136" s="54" t="s">
        <v>467</v>
      </c>
      <c r="G136" s="56" t="e">
        <f>VLOOKUP(D136,Sheet1!A:C,3,FALSE)</f>
        <v>#N/A</v>
      </c>
      <c r="H136" s="56" t="e">
        <f>VLOOKUP(D136,Sheet1!A:B,2,FALSE)</f>
        <v>#N/A</v>
      </c>
      <c r="I136" s="89" t="s">
        <v>25</v>
      </c>
      <c r="J136" s="89" t="s">
        <v>393</v>
      </c>
      <c r="K136" s="96" t="s">
        <v>467</v>
      </c>
      <c r="L136" s="100"/>
      <c r="M136" s="90" t="s">
        <v>17</v>
      </c>
      <c r="N136" s="90" t="s">
        <v>17</v>
      </c>
      <c r="O136" s="90" t="s">
        <v>17</v>
      </c>
      <c r="P136" s="90" t="s">
        <v>17</v>
      </c>
      <c r="Q136" s="90" t="s">
        <v>17</v>
      </c>
      <c r="R136" s="90" t="s">
        <v>17</v>
      </c>
      <c r="S136" s="90" t="s">
        <v>17</v>
      </c>
      <c r="T136" s="90" t="s">
        <v>17</v>
      </c>
      <c r="U136" s="90" t="s">
        <v>17</v>
      </c>
      <c r="V136" s="92" t="s">
        <v>17</v>
      </c>
      <c r="W136" s="92" t="s">
        <v>17</v>
      </c>
      <c r="X136" s="92" t="s">
        <v>17</v>
      </c>
      <c r="Y136" s="92" t="s">
        <v>17</v>
      </c>
      <c r="Z136" s="92" t="s">
        <v>17</v>
      </c>
      <c r="AA136" s="113" t="s">
        <v>17</v>
      </c>
      <c r="AB136" s="114" t="s">
        <v>17</v>
      </c>
      <c r="AC136" s="114" t="s">
        <v>46</v>
      </c>
      <c r="AD136" s="115" t="s">
        <v>19</v>
      </c>
      <c r="AE136" s="115" t="s">
        <v>19</v>
      </c>
      <c r="AF136" s="115" t="s">
        <v>19</v>
      </c>
      <c r="AG136" s="116" t="s">
        <v>868</v>
      </c>
      <c r="AH136" s="135"/>
    </row>
    <row r="137" spans="1:34" s="95" customFormat="1" ht="55.2" x14ac:dyDescent="0.25">
      <c r="A137" s="54" t="s">
        <v>21</v>
      </c>
      <c r="B137" s="55">
        <v>2023</v>
      </c>
      <c r="C137" s="54" t="s">
        <v>22</v>
      </c>
      <c r="D137" s="54" t="s">
        <v>469</v>
      </c>
      <c r="E137" s="54" t="s">
        <v>156</v>
      </c>
      <c r="F137" s="54" t="s">
        <v>470</v>
      </c>
      <c r="G137" s="56"/>
      <c r="H137" s="56"/>
      <c r="I137" s="89" t="s">
        <v>25</v>
      </c>
      <c r="J137" s="89" t="s">
        <v>393</v>
      </c>
      <c r="K137" s="96" t="s">
        <v>470</v>
      </c>
      <c r="L137" s="100"/>
      <c r="M137" s="90" t="s">
        <v>17</v>
      </c>
      <c r="N137" s="90" t="s">
        <v>17</v>
      </c>
      <c r="O137" s="90" t="s">
        <v>17</v>
      </c>
      <c r="P137" s="90" t="s">
        <v>17</v>
      </c>
      <c r="Q137" s="90" t="s">
        <v>17</v>
      </c>
      <c r="R137" s="90" t="s">
        <v>17</v>
      </c>
      <c r="S137" s="90" t="s">
        <v>17</v>
      </c>
      <c r="T137" s="90" t="s">
        <v>17</v>
      </c>
      <c r="U137" s="90" t="s">
        <v>17</v>
      </c>
      <c r="V137" s="92" t="s">
        <v>17</v>
      </c>
      <c r="W137" s="92" t="s">
        <v>17</v>
      </c>
      <c r="X137" s="92" t="s">
        <v>17</v>
      </c>
      <c r="Y137" s="92" t="s">
        <v>17</v>
      </c>
      <c r="Z137" s="92" t="s">
        <v>17</v>
      </c>
      <c r="AA137" s="92" t="s">
        <v>17</v>
      </c>
      <c r="AB137" s="92" t="s">
        <v>17</v>
      </c>
      <c r="AC137" s="93" t="s">
        <v>46</v>
      </c>
      <c r="AE137" s="93"/>
      <c r="AF137" s="93"/>
      <c r="AG137" s="91" t="s">
        <v>870</v>
      </c>
      <c r="AH137" s="135"/>
    </row>
    <row r="138" spans="1:34" s="44" customFormat="1" x14ac:dyDescent="0.25">
      <c r="A138" s="54" t="s">
        <v>52</v>
      </c>
      <c r="B138" s="55">
        <v>2023</v>
      </c>
      <c r="C138" s="54" t="s">
        <v>67</v>
      </c>
      <c r="D138" s="54" t="s">
        <v>471</v>
      </c>
      <c r="E138" s="54" t="s">
        <v>156</v>
      </c>
      <c r="F138" s="54" t="s">
        <v>472</v>
      </c>
      <c r="G138" s="56" t="e">
        <f>VLOOKUP(D138,Sheet1!A:C,3,FALSE)</f>
        <v>#N/A</v>
      </c>
      <c r="H138" s="56" t="e">
        <f>VLOOKUP(D138,Sheet1!A:B,2,FALSE)</f>
        <v>#N/A</v>
      </c>
      <c r="I138" s="57" t="s">
        <v>56</v>
      </c>
      <c r="J138" s="57" t="s">
        <v>393</v>
      </c>
      <c r="K138" s="60" t="s">
        <v>472</v>
      </c>
      <c r="L138" s="54"/>
      <c r="M138" s="60" t="s">
        <v>17</v>
      </c>
      <c r="N138" s="60" t="s">
        <v>17</v>
      </c>
      <c r="O138" s="60" t="s">
        <v>17</v>
      </c>
      <c r="P138" s="60" t="s">
        <v>17</v>
      </c>
      <c r="Q138" s="60" t="s">
        <v>17</v>
      </c>
      <c r="R138" s="60" t="s">
        <v>17</v>
      </c>
      <c r="S138" s="60" t="s">
        <v>17</v>
      </c>
      <c r="T138" s="60" t="s">
        <v>17</v>
      </c>
      <c r="U138" s="60" t="s">
        <v>17</v>
      </c>
      <c r="V138" s="65" t="s">
        <v>17</v>
      </c>
      <c r="W138" s="65" t="s">
        <v>17</v>
      </c>
      <c r="X138" s="65" t="s">
        <v>17</v>
      </c>
      <c r="Y138" s="65" t="s">
        <v>17</v>
      </c>
      <c r="Z138" s="65" t="s">
        <v>17</v>
      </c>
      <c r="AA138" s="65" t="s">
        <v>17</v>
      </c>
      <c r="AB138" s="65" t="s">
        <v>17</v>
      </c>
      <c r="AC138" s="56" t="s">
        <v>46</v>
      </c>
      <c r="AD138" s="56"/>
      <c r="AE138" s="56"/>
      <c r="AF138" s="83"/>
      <c r="AG138" s="88"/>
      <c r="AH138" s="88"/>
    </row>
    <row r="139" spans="1:34" s="44" customFormat="1" ht="14.4" x14ac:dyDescent="0.25">
      <c r="A139" s="54" t="s">
        <v>52</v>
      </c>
      <c r="B139" s="55">
        <v>2023</v>
      </c>
      <c r="C139" s="54" t="s">
        <v>75</v>
      </c>
      <c r="D139" s="54" t="s">
        <v>473</v>
      </c>
      <c r="E139" s="54" t="s">
        <v>156</v>
      </c>
      <c r="F139" s="54" t="s">
        <v>474</v>
      </c>
      <c r="G139" s="56" t="e">
        <f>VLOOKUP(D139,Sheet1!A:C,3,FALSE)</f>
        <v>#N/A</v>
      </c>
      <c r="H139" s="56" t="e">
        <f>VLOOKUP(D139,Sheet1!A:B,2,FALSE)</f>
        <v>#N/A</v>
      </c>
      <c r="I139" s="57" t="s">
        <v>56</v>
      </c>
      <c r="J139" s="57" t="s">
        <v>393</v>
      </c>
      <c r="K139" s="60" t="s">
        <v>474</v>
      </c>
      <c r="L139" s="54"/>
      <c r="M139" s="60" t="s">
        <v>17</v>
      </c>
      <c r="N139" s="60" t="s">
        <v>17</v>
      </c>
      <c r="O139" s="60" t="s">
        <v>17</v>
      </c>
      <c r="P139" s="60" t="s">
        <v>17</v>
      </c>
      <c r="Q139" s="60" t="s">
        <v>17</v>
      </c>
      <c r="R139" s="60" t="s">
        <v>17</v>
      </c>
      <c r="S139" s="60" t="s">
        <v>17</v>
      </c>
      <c r="T139" s="60" t="s">
        <v>17</v>
      </c>
      <c r="U139" s="60" t="s">
        <v>17</v>
      </c>
      <c r="V139" s="65" t="s">
        <v>17</v>
      </c>
      <c r="W139" s="65" t="s">
        <v>17</v>
      </c>
      <c r="X139" s="65" t="s">
        <v>17</v>
      </c>
      <c r="Y139" s="65" t="s">
        <v>17</v>
      </c>
      <c r="Z139" s="65" t="s">
        <v>17</v>
      </c>
      <c r="AA139" s="65" t="s">
        <v>17</v>
      </c>
      <c r="AB139" s="65" t="s">
        <v>17</v>
      </c>
      <c r="AC139" s="56" t="s">
        <v>46</v>
      </c>
      <c r="AD139" s="56"/>
      <c r="AE139" s="56"/>
      <c r="AF139" s="56"/>
      <c r="AG139" s="67"/>
      <c r="AH139" s="88"/>
    </row>
    <row r="140" spans="1:34" s="44" customFormat="1" ht="14.4" x14ac:dyDescent="0.25">
      <c r="A140" s="54" t="s">
        <v>52</v>
      </c>
      <c r="B140" s="55">
        <v>2023</v>
      </c>
      <c r="C140" s="54" t="s">
        <v>79</v>
      </c>
      <c r="D140" s="54" t="s">
        <v>475</v>
      </c>
      <c r="E140" s="54" t="s">
        <v>156</v>
      </c>
      <c r="F140" s="54" t="s">
        <v>476</v>
      </c>
      <c r="G140" s="56" t="e">
        <f>VLOOKUP(D140,Sheet1!A:C,3,FALSE)</f>
        <v>#N/A</v>
      </c>
      <c r="H140" s="56" t="e">
        <f>VLOOKUP(D140,Sheet1!A:B,2,FALSE)</f>
        <v>#N/A</v>
      </c>
      <c r="I140" s="57" t="s">
        <v>56</v>
      </c>
      <c r="J140" s="57" t="s">
        <v>393</v>
      </c>
      <c r="K140" s="60" t="s">
        <v>476</v>
      </c>
      <c r="L140" s="54"/>
      <c r="M140" s="60" t="s">
        <v>17</v>
      </c>
      <c r="N140" s="60" t="s">
        <v>17</v>
      </c>
      <c r="O140" s="60" t="s">
        <v>17</v>
      </c>
      <c r="P140" s="60" t="s">
        <v>17</v>
      </c>
      <c r="Q140" s="60" t="s">
        <v>17</v>
      </c>
      <c r="R140" s="60" t="s">
        <v>17</v>
      </c>
      <c r="S140" s="60" t="s">
        <v>17</v>
      </c>
      <c r="T140" s="60" t="s">
        <v>17</v>
      </c>
      <c r="U140" s="60" t="s">
        <v>17</v>
      </c>
      <c r="V140" s="65" t="s">
        <v>17</v>
      </c>
      <c r="W140" s="65" t="s">
        <v>17</v>
      </c>
      <c r="X140" s="65" t="s">
        <v>17</v>
      </c>
      <c r="Y140" s="65" t="s">
        <v>17</v>
      </c>
      <c r="Z140" s="65" t="s">
        <v>17</v>
      </c>
      <c r="AA140" s="65" t="s">
        <v>17</v>
      </c>
      <c r="AB140" s="65" t="s">
        <v>17</v>
      </c>
      <c r="AC140" s="56" t="s">
        <v>46</v>
      </c>
      <c r="AD140" s="56"/>
      <c r="AE140" s="56"/>
      <c r="AF140" s="56"/>
      <c r="AG140" s="67"/>
      <c r="AH140" s="88"/>
    </row>
    <row r="141" spans="1:34" s="44" customFormat="1" ht="14.4" x14ac:dyDescent="0.25">
      <c r="A141" s="54" t="s">
        <v>83</v>
      </c>
      <c r="B141" s="55">
        <v>2023</v>
      </c>
      <c r="C141" s="54" t="s">
        <v>166</v>
      </c>
      <c r="D141" s="54" t="s">
        <v>477</v>
      </c>
      <c r="E141" s="54" t="s">
        <v>156</v>
      </c>
      <c r="F141" s="54" t="s">
        <v>478</v>
      </c>
      <c r="G141" s="56" t="e">
        <f>VLOOKUP(D141,Sheet1!A:C,3,FALSE)</f>
        <v>#N/A</v>
      </c>
      <c r="H141" s="56" t="e">
        <f>VLOOKUP(D141,Sheet1!A:B,2,FALSE)</f>
        <v>#N/A</v>
      </c>
      <c r="I141" s="57" t="s">
        <v>87</v>
      </c>
      <c r="J141" s="57" t="s">
        <v>393</v>
      </c>
      <c r="K141" s="60" t="s">
        <v>478</v>
      </c>
      <c r="L141" s="54"/>
      <c r="M141" s="60" t="s">
        <v>17</v>
      </c>
      <c r="N141" s="60" t="s">
        <v>17</v>
      </c>
      <c r="O141" s="60" t="s">
        <v>17</v>
      </c>
      <c r="P141" s="60" t="s">
        <v>17</v>
      </c>
      <c r="Q141" s="60" t="s">
        <v>17</v>
      </c>
      <c r="R141" s="60" t="s">
        <v>17</v>
      </c>
      <c r="S141" s="60" t="s">
        <v>17</v>
      </c>
      <c r="T141" s="60" t="s">
        <v>17</v>
      </c>
      <c r="U141" s="60" t="s">
        <v>17</v>
      </c>
      <c r="V141" s="65" t="s">
        <v>17</v>
      </c>
      <c r="W141" s="65" t="s">
        <v>17</v>
      </c>
      <c r="X141" s="65" t="s">
        <v>17</v>
      </c>
      <c r="Y141" s="65" t="s">
        <v>17</v>
      </c>
      <c r="Z141" s="65" t="s">
        <v>17</v>
      </c>
      <c r="AA141" s="65" t="s">
        <v>17</v>
      </c>
      <c r="AB141" s="65" t="s">
        <v>17</v>
      </c>
      <c r="AC141" s="56" t="s">
        <v>46</v>
      </c>
      <c r="AD141" s="56"/>
      <c r="AE141" s="56"/>
      <c r="AF141" s="56"/>
      <c r="AG141" s="67"/>
      <c r="AH141" s="88"/>
    </row>
    <row r="142" spans="1:34" s="44" customFormat="1" ht="14.4" x14ac:dyDescent="0.25">
      <c r="A142" s="54" t="s">
        <v>83</v>
      </c>
      <c r="B142" s="55">
        <v>2023</v>
      </c>
      <c r="C142" s="54" t="s">
        <v>90</v>
      </c>
      <c r="D142" s="54" t="s">
        <v>479</v>
      </c>
      <c r="E142" s="54" t="s">
        <v>156</v>
      </c>
      <c r="F142" s="54" t="s">
        <v>480</v>
      </c>
      <c r="G142" s="56" t="e">
        <f>VLOOKUP(D142,Sheet1!A:C,3,FALSE)</f>
        <v>#N/A</v>
      </c>
      <c r="H142" s="56" t="e">
        <f>VLOOKUP(D142,Sheet1!A:B,2,FALSE)</f>
        <v>#N/A</v>
      </c>
      <c r="I142" s="57" t="s">
        <v>87</v>
      </c>
      <c r="J142" s="57" t="s">
        <v>393</v>
      </c>
      <c r="K142" s="60" t="s">
        <v>480</v>
      </c>
      <c r="L142" s="54"/>
      <c r="M142" s="60" t="s">
        <v>17</v>
      </c>
      <c r="N142" s="60" t="s">
        <v>17</v>
      </c>
      <c r="O142" s="60" t="s">
        <v>17</v>
      </c>
      <c r="P142" s="60" t="s">
        <v>17</v>
      </c>
      <c r="Q142" s="60" t="s">
        <v>17</v>
      </c>
      <c r="R142" s="60" t="s">
        <v>17</v>
      </c>
      <c r="S142" s="60" t="s">
        <v>17</v>
      </c>
      <c r="T142" s="60" t="s">
        <v>17</v>
      </c>
      <c r="U142" s="60" t="s">
        <v>17</v>
      </c>
      <c r="V142" s="65" t="s">
        <v>17</v>
      </c>
      <c r="W142" s="65" t="s">
        <v>17</v>
      </c>
      <c r="X142" s="65" t="s">
        <v>17</v>
      </c>
      <c r="Y142" s="65" t="s">
        <v>17</v>
      </c>
      <c r="Z142" s="65" t="s">
        <v>17</v>
      </c>
      <c r="AA142" s="65" t="s">
        <v>17</v>
      </c>
      <c r="AB142" s="65" t="s">
        <v>17</v>
      </c>
      <c r="AC142" s="56" t="s">
        <v>46</v>
      </c>
      <c r="AD142" s="56"/>
      <c r="AE142" s="56"/>
      <c r="AF142" s="56"/>
      <c r="AG142" s="67"/>
      <c r="AH142" s="88"/>
    </row>
    <row r="143" spans="1:34" s="44" customFormat="1" ht="14.4" x14ac:dyDescent="0.25">
      <c r="A143" s="54" t="s">
        <v>83</v>
      </c>
      <c r="B143" s="55">
        <v>2023</v>
      </c>
      <c r="C143" s="54" t="s">
        <v>95</v>
      </c>
      <c r="D143" s="54" t="s">
        <v>481</v>
      </c>
      <c r="E143" s="54" t="s">
        <v>156</v>
      </c>
      <c r="F143" s="54" t="s">
        <v>482</v>
      </c>
      <c r="G143" s="56" t="e">
        <f>VLOOKUP(D143,Sheet1!A:C,3,FALSE)</f>
        <v>#N/A</v>
      </c>
      <c r="H143" s="56" t="e">
        <f>VLOOKUP(D143,Sheet1!A:B,2,FALSE)</f>
        <v>#N/A</v>
      </c>
      <c r="I143" s="57" t="s">
        <v>87</v>
      </c>
      <c r="J143" s="57" t="s">
        <v>393</v>
      </c>
      <c r="K143" s="60" t="s">
        <v>482</v>
      </c>
      <c r="L143" s="54"/>
      <c r="M143" s="60" t="s">
        <v>17</v>
      </c>
      <c r="N143" s="60" t="s">
        <v>17</v>
      </c>
      <c r="O143" s="60" t="s">
        <v>17</v>
      </c>
      <c r="P143" s="60" t="s">
        <v>17</v>
      </c>
      <c r="Q143" s="60" t="s">
        <v>17</v>
      </c>
      <c r="R143" s="60" t="s">
        <v>17</v>
      </c>
      <c r="S143" s="60" t="s">
        <v>17</v>
      </c>
      <c r="T143" s="60" t="s">
        <v>17</v>
      </c>
      <c r="U143" s="60" t="s">
        <v>17</v>
      </c>
      <c r="V143" s="65" t="s">
        <v>17</v>
      </c>
      <c r="W143" s="65" t="s">
        <v>17</v>
      </c>
      <c r="X143" s="65" t="s">
        <v>17</v>
      </c>
      <c r="Y143" s="65" t="s">
        <v>17</v>
      </c>
      <c r="Z143" s="65" t="s">
        <v>17</v>
      </c>
      <c r="AA143" s="65" t="s">
        <v>17</v>
      </c>
      <c r="AB143" s="65" t="s">
        <v>17</v>
      </c>
      <c r="AC143" s="56" t="s">
        <v>46</v>
      </c>
      <c r="AD143" s="56"/>
      <c r="AE143" s="56"/>
      <c r="AF143" s="56"/>
      <c r="AG143" s="67"/>
      <c r="AH143" s="88"/>
    </row>
    <row r="144" spans="1:34" s="44" customFormat="1" ht="14.4" x14ac:dyDescent="0.25">
      <c r="A144" s="54" t="s">
        <v>100</v>
      </c>
      <c r="B144" s="55">
        <v>2023</v>
      </c>
      <c r="C144" s="54" t="s">
        <v>122</v>
      </c>
      <c r="D144" s="54" t="s">
        <v>483</v>
      </c>
      <c r="E144" s="54" t="s">
        <v>156</v>
      </c>
      <c r="F144" s="54" t="s">
        <v>484</v>
      </c>
      <c r="G144" s="56" t="e">
        <f>VLOOKUP(D144,Sheet1!A:C,3,FALSE)</f>
        <v>#N/A</v>
      </c>
      <c r="H144" s="56" t="e">
        <f>VLOOKUP(D144,Sheet1!A:B,2,FALSE)</f>
        <v>#N/A</v>
      </c>
      <c r="I144" s="57" t="s">
        <v>104</v>
      </c>
      <c r="J144" s="57" t="s">
        <v>393</v>
      </c>
      <c r="K144" s="60" t="s">
        <v>484</v>
      </c>
      <c r="L144" s="54"/>
      <c r="M144" s="60" t="s">
        <v>17</v>
      </c>
      <c r="N144" s="60" t="s">
        <v>17</v>
      </c>
      <c r="O144" s="60" t="s">
        <v>17</v>
      </c>
      <c r="P144" s="60" t="s">
        <v>17</v>
      </c>
      <c r="Q144" s="60" t="s">
        <v>17</v>
      </c>
      <c r="R144" s="60" t="s">
        <v>17</v>
      </c>
      <c r="S144" s="60" t="s">
        <v>17</v>
      </c>
      <c r="T144" s="60" t="s">
        <v>17</v>
      </c>
      <c r="U144" s="60" t="s">
        <v>17</v>
      </c>
      <c r="V144" s="65" t="s">
        <v>17</v>
      </c>
      <c r="W144" s="65" t="s">
        <v>17</v>
      </c>
      <c r="X144" s="65" t="s">
        <v>17</v>
      </c>
      <c r="Y144" s="65" t="s">
        <v>17</v>
      </c>
      <c r="Z144" s="65" t="s">
        <v>17</v>
      </c>
      <c r="AA144" s="65" t="s">
        <v>17</v>
      </c>
      <c r="AB144" s="65" t="s">
        <v>17</v>
      </c>
      <c r="AC144" s="56" t="s">
        <v>46</v>
      </c>
      <c r="AD144" s="56"/>
      <c r="AE144" s="56"/>
      <c r="AF144" s="56"/>
      <c r="AG144" s="67"/>
      <c r="AH144" s="88"/>
    </row>
    <row r="145" spans="1:34" s="95" customFormat="1" ht="14.4" x14ac:dyDescent="0.25">
      <c r="A145" s="54" t="s">
        <v>127</v>
      </c>
      <c r="B145" s="55">
        <v>2023</v>
      </c>
      <c r="C145" s="54" t="s">
        <v>128</v>
      </c>
      <c r="D145" s="54" t="s">
        <v>485</v>
      </c>
      <c r="E145" s="54" t="s">
        <v>156</v>
      </c>
      <c r="F145" s="54" t="s">
        <v>486</v>
      </c>
      <c r="G145" s="56" t="e">
        <f>VLOOKUP(D145,Sheet1!A:C,3,FALSE)</f>
        <v>#N/A</v>
      </c>
      <c r="H145" s="56" t="e">
        <f>VLOOKUP(D145,Sheet1!A:B,2,FALSE)</f>
        <v>#N/A</v>
      </c>
      <c r="I145" s="89" t="s">
        <v>131</v>
      </c>
      <c r="J145" s="89" t="s">
        <v>393</v>
      </c>
      <c r="K145" s="96" t="s">
        <v>486</v>
      </c>
      <c r="L145" s="100"/>
      <c r="M145" s="90" t="s">
        <v>17</v>
      </c>
      <c r="N145" s="90" t="s">
        <v>17</v>
      </c>
      <c r="O145" s="90" t="s">
        <v>17</v>
      </c>
      <c r="P145" s="90" t="s">
        <v>17</v>
      </c>
      <c r="Q145" s="90" t="s">
        <v>17</v>
      </c>
      <c r="R145" s="90" t="s">
        <v>17</v>
      </c>
      <c r="S145" s="90" t="s">
        <v>17</v>
      </c>
      <c r="T145" s="90" t="s">
        <v>17</v>
      </c>
      <c r="U145" s="90" t="s">
        <v>17</v>
      </c>
      <c r="V145" s="92" t="s">
        <v>17</v>
      </c>
      <c r="W145" s="92" t="s">
        <v>17</v>
      </c>
      <c r="X145" s="92" t="s">
        <v>17</v>
      </c>
      <c r="Y145" s="92" t="s">
        <v>17</v>
      </c>
      <c r="Z145" s="92" t="s">
        <v>17</v>
      </c>
      <c r="AA145" s="92" t="s">
        <v>17</v>
      </c>
      <c r="AB145" s="92" t="s">
        <v>17</v>
      </c>
      <c r="AC145" s="93" t="s">
        <v>46</v>
      </c>
      <c r="AD145" s="92" t="s">
        <v>19</v>
      </c>
      <c r="AE145" s="92" t="s">
        <v>19</v>
      </c>
      <c r="AF145" s="92" t="s">
        <v>19</v>
      </c>
      <c r="AG145" s="94" t="s">
        <v>836</v>
      </c>
      <c r="AH145" s="135"/>
    </row>
    <row r="146" spans="1:34" s="44" customFormat="1" ht="14.4" x14ac:dyDescent="0.25">
      <c r="A146" s="54" t="s">
        <v>127</v>
      </c>
      <c r="B146" s="55">
        <v>2023</v>
      </c>
      <c r="C146" s="54" t="s">
        <v>133</v>
      </c>
      <c r="D146" s="54" t="s">
        <v>487</v>
      </c>
      <c r="E146" s="54" t="s">
        <v>156</v>
      </c>
      <c r="F146" s="54" t="s">
        <v>488</v>
      </c>
      <c r="G146" s="56" t="e">
        <f>VLOOKUP(D146,Sheet1!A:C,3,FALSE)</f>
        <v>#N/A</v>
      </c>
      <c r="H146" s="56" t="e">
        <f>VLOOKUP(D146,Sheet1!A:B,2,FALSE)</f>
        <v>#N/A</v>
      </c>
      <c r="I146" s="57" t="s">
        <v>131</v>
      </c>
      <c r="J146" s="57" t="s">
        <v>393</v>
      </c>
      <c r="K146" s="60" t="s">
        <v>488</v>
      </c>
      <c r="L146" s="54"/>
      <c r="M146" s="60" t="s">
        <v>17</v>
      </c>
      <c r="N146" s="60" t="s">
        <v>17</v>
      </c>
      <c r="O146" s="60" t="s">
        <v>17</v>
      </c>
      <c r="P146" s="60" t="s">
        <v>17</v>
      </c>
      <c r="Q146" s="60" t="s">
        <v>17</v>
      </c>
      <c r="R146" s="60" t="s">
        <v>17</v>
      </c>
      <c r="S146" s="60" t="s">
        <v>17</v>
      </c>
      <c r="T146" s="60" t="s">
        <v>17</v>
      </c>
      <c r="U146" s="60" t="s">
        <v>17</v>
      </c>
      <c r="V146" s="65" t="s">
        <v>17</v>
      </c>
      <c r="W146" s="65" t="s">
        <v>17</v>
      </c>
      <c r="X146" s="65" t="s">
        <v>17</v>
      </c>
      <c r="Y146" s="65" t="s">
        <v>17</v>
      </c>
      <c r="Z146" s="65" t="s">
        <v>17</v>
      </c>
      <c r="AA146" s="65" t="s">
        <v>17</v>
      </c>
      <c r="AB146" s="65" t="s">
        <v>17</v>
      </c>
      <c r="AC146" s="56" t="s">
        <v>46</v>
      </c>
      <c r="AD146" s="56"/>
      <c r="AE146" s="56"/>
      <c r="AF146" s="56"/>
      <c r="AG146" s="67"/>
      <c r="AH146" s="88"/>
    </row>
    <row r="147" spans="1:34" s="44" customFormat="1" ht="14.4" x14ac:dyDescent="0.25">
      <c r="A147" s="54" t="s">
        <v>186</v>
      </c>
      <c r="B147" s="55">
        <v>2023</v>
      </c>
      <c r="C147" s="54" t="s">
        <v>187</v>
      </c>
      <c r="D147" s="54" t="str">
        <f>C147&amp;E147&amp;B147</f>
        <v>英语第二学士学位2023</v>
      </c>
      <c r="E147" s="54" t="s">
        <v>184</v>
      </c>
      <c r="F147" s="57" t="s">
        <v>489</v>
      </c>
      <c r="G147" s="56" t="e">
        <f>VLOOKUP(D147,Sheet1!A:C,3,FALSE)</f>
        <v>#N/A</v>
      </c>
      <c r="H147" s="56" t="e">
        <f>VLOOKUP(D147,Sheet1!A:B,2,FALSE)</f>
        <v>#N/A</v>
      </c>
      <c r="I147" s="57" t="s">
        <v>190</v>
      </c>
      <c r="J147" s="57" t="s">
        <v>393</v>
      </c>
      <c r="K147" s="60" t="s">
        <v>489</v>
      </c>
      <c r="L147" s="54"/>
      <c r="M147" s="60" t="s">
        <v>17</v>
      </c>
      <c r="N147" s="60" t="s">
        <v>17</v>
      </c>
      <c r="O147" s="60" t="s">
        <v>17</v>
      </c>
      <c r="P147" s="60" t="s">
        <v>17</v>
      </c>
      <c r="Q147" s="60" t="s">
        <v>17</v>
      </c>
      <c r="R147" s="60" t="s">
        <v>17</v>
      </c>
      <c r="S147" s="60" t="s">
        <v>17</v>
      </c>
      <c r="T147" s="60" t="s">
        <v>17</v>
      </c>
      <c r="U147" s="60" t="s">
        <v>17</v>
      </c>
      <c r="V147" s="65" t="s">
        <v>17</v>
      </c>
      <c r="W147" s="65" t="s">
        <v>17</v>
      </c>
      <c r="X147" s="65" t="s">
        <v>17</v>
      </c>
      <c r="Y147" s="65" t="s">
        <v>17</v>
      </c>
      <c r="Z147" s="65" t="s">
        <v>17</v>
      </c>
      <c r="AA147" s="65" t="s">
        <v>17</v>
      </c>
      <c r="AB147" s="65" t="s">
        <v>17</v>
      </c>
      <c r="AC147" s="56" t="s">
        <v>46</v>
      </c>
      <c r="AD147" s="56"/>
      <c r="AE147" s="56"/>
      <c r="AF147" s="56"/>
      <c r="AG147" s="67"/>
      <c r="AH147" s="88"/>
    </row>
    <row r="148" spans="1:34" s="44" customFormat="1" ht="14.4" x14ac:dyDescent="0.25">
      <c r="A148" s="54" t="s">
        <v>10</v>
      </c>
      <c r="B148" s="55">
        <v>2023</v>
      </c>
      <c r="C148" s="54" t="s">
        <v>11</v>
      </c>
      <c r="D148" s="54" t="str">
        <f>C148&amp;E148&amp;B148</f>
        <v>安全工程第二学士学位2023</v>
      </c>
      <c r="E148" s="54" t="s">
        <v>184</v>
      </c>
      <c r="F148" s="57" t="s">
        <v>490</v>
      </c>
      <c r="G148" s="56" t="e">
        <f>VLOOKUP(D148,Sheet1!A:C,3,FALSE)</f>
        <v>#N/A</v>
      </c>
      <c r="H148" s="56" t="e">
        <f>VLOOKUP(D148,Sheet1!A:B,2,FALSE)</f>
        <v>#N/A</v>
      </c>
      <c r="I148" s="57" t="s">
        <v>14</v>
      </c>
      <c r="J148" s="57" t="s">
        <v>393</v>
      </c>
      <c r="K148" s="60" t="s">
        <v>490</v>
      </c>
      <c r="L148" s="54"/>
      <c r="M148" s="60" t="s">
        <v>17</v>
      </c>
      <c r="N148" s="60" t="s">
        <v>17</v>
      </c>
      <c r="O148" s="60" t="s">
        <v>17</v>
      </c>
      <c r="P148" s="60" t="s">
        <v>17</v>
      </c>
      <c r="Q148" s="60" t="s">
        <v>17</v>
      </c>
      <c r="R148" s="60" t="s">
        <v>17</v>
      </c>
      <c r="S148" s="60" t="s">
        <v>17</v>
      </c>
      <c r="T148" s="60" t="s">
        <v>17</v>
      </c>
      <c r="U148" s="60" t="s">
        <v>17</v>
      </c>
      <c r="V148" s="65" t="s">
        <v>17</v>
      </c>
      <c r="W148" s="65" t="s">
        <v>17</v>
      </c>
      <c r="X148" s="65" t="s">
        <v>17</v>
      </c>
      <c r="Y148" s="65" t="s">
        <v>17</v>
      </c>
      <c r="Z148" s="65" t="s">
        <v>17</v>
      </c>
      <c r="AA148" s="65" t="s">
        <v>17</v>
      </c>
      <c r="AB148" s="65" t="s">
        <v>17</v>
      </c>
      <c r="AC148" s="56" t="s">
        <v>46</v>
      </c>
      <c r="AD148" s="56"/>
      <c r="AE148" s="56"/>
      <c r="AF148" s="56"/>
      <c r="AG148" s="67"/>
      <c r="AH148" s="88"/>
    </row>
    <row r="149" spans="1:34" s="44" customFormat="1" ht="14.4" x14ac:dyDescent="0.25">
      <c r="A149" s="54" t="s">
        <v>491</v>
      </c>
      <c r="B149" s="55">
        <v>2023</v>
      </c>
      <c r="C149" s="54" t="s">
        <v>492</v>
      </c>
      <c r="D149" s="54" t="s">
        <v>493</v>
      </c>
      <c r="E149" s="54" t="s">
        <v>494</v>
      </c>
      <c r="F149" s="54" t="s">
        <v>495</v>
      </c>
      <c r="G149" s="56" t="e">
        <f>VLOOKUP(D149,Sheet6!D:G,3,FALSE)</f>
        <v>#N/A</v>
      </c>
      <c r="H149" s="56" t="e">
        <f>VLOOKUP(D149,Sheet6!D:G,4,FALSE)</f>
        <v>#N/A</v>
      </c>
      <c r="I149" s="57" t="s">
        <v>491</v>
      </c>
      <c r="J149" s="57" t="s">
        <v>393</v>
      </c>
      <c r="K149" s="60" t="s">
        <v>496</v>
      </c>
      <c r="L149" s="62"/>
      <c r="M149" s="60" t="s">
        <v>394</v>
      </c>
      <c r="N149" s="60" t="s">
        <v>17</v>
      </c>
      <c r="O149" s="60" t="s">
        <v>17</v>
      </c>
      <c r="P149" s="60" t="s">
        <v>17</v>
      </c>
      <c r="Q149" s="60" t="s">
        <v>17</v>
      </c>
      <c r="R149" s="60" t="s">
        <v>17</v>
      </c>
      <c r="S149" s="60" t="s">
        <v>17</v>
      </c>
      <c r="T149" s="60" t="s">
        <v>17</v>
      </c>
      <c r="U149" s="60" t="s">
        <v>17</v>
      </c>
      <c r="V149" s="65" t="s">
        <v>17</v>
      </c>
      <c r="W149" s="65" t="s">
        <v>17</v>
      </c>
      <c r="X149" s="65" t="s">
        <v>17</v>
      </c>
      <c r="Y149" s="65" t="s">
        <v>17</v>
      </c>
      <c r="Z149" s="65" t="s">
        <v>17</v>
      </c>
      <c r="AA149" s="65" t="s">
        <v>17</v>
      </c>
      <c r="AB149" s="65" t="s">
        <v>17</v>
      </c>
      <c r="AC149" s="65" t="s">
        <v>17</v>
      </c>
      <c r="AD149" s="56" t="s">
        <v>46</v>
      </c>
      <c r="AE149" s="56"/>
      <c r="AF149" s="56"/>
      <c r="AG149" s="67" t="s">
        <v>395</v>
      </c>
      <c r="AH149" s="88"/>
    </row>
    <row r="150" spans="1:34" ht="14.4" x14ac:dyDescent="0.25">
      <c r="I150" s="73"/>
      <c r="J150" s="73"/>
      <c r="K150" s="74"/>
      <c r="L150" s="75"/>
      <c r="M150" s="74"/>
      <c r="N150" s="74"/>
      <c r="O150" s="74"/>
      <c r="P150" s="74"/>
      <c r="Q150" s="74"/>
      <c r="R150" s="74"/>
      <c r="S150" s="74"/>
      <c r="T150" s="74"/>
      <c r="U150" s="74"/>
      <c r="V150" s="80"/>
      <c r="W150" s="80"/>
      <c r="X150" s="80"/>
      <c r="Y150" s="80"/>
      <c r="Z150" s="80"/>
      <c r="AA150" s="80"/>
      <c r="AB150" s="80"/>
      <c r="AC150" s="80"/>
      <c r="AD150" s="83"/>
      <c r="AE150" s="83"/>
      <c r="AF150" s="83"/>
      <c r="AG150" s="84"/>
    </row>
    <row r="151" spans="1:34" x14ac:dyDescent="0.25">
      <c r="L151" s="76" t="s">
        <v>19</v>
      </c>
      <c r="M151" s="77" t="s">
        <v>497</v>
      </c>
      <c r="N151" s="77"/>
      <c r="O151" s="77" t="s">
        <v>498</v>
      </c>
      <c r="P151" s="77"/>
      <c r="Q151" s="77"/>
      <c r="R151" s="77"/>
      <c r="S151" s="81" t="s">
        <v>18</v>
      </c>
      <c r="T151" s="77" t="s">
        <v>497</v>
      </c>
      <c r="U151" s="77"/>
      <c r="V151" s="77" t="s">
        <v>499</v>
      </c>
      <c r="W151" s="77"/>
      <c r="X151" s="77"/>
      <c r="AG151" s="85">
        <v>45010</v>
      </c>
    </row>
    <row r="152" spans="1:34" x14ac:dyDescent="0.25">
      <c r="L152" s="78" t="s">
        <v>17</v>
      </c>
      <c r="M152" s="79" t="s">
        <v>497</v>
      </c>
      <c r="N152" s="79"/>
      <c r="O152" s="79" t="s">
        <v>500</v>
      </c>
      <c r="P152" s="79"/>
      <c r="Q152" s="79"/>
      <c r="R152" s="79"/>
      <c r="S152" s="82" t="s">
        <v>46</v>
      </c>
      <c r="T152" s="79" t="s">
        <v>497</v>
      </c>
      <c r="U152" s="79"/>
      <c r="V152" s="79" t="s">
        <v>501</v>
      </c>
      <c r="W152" s="79"/>
      <c r="X152" s="79"/>
      <c r="Y152" s="79"/>
      <c r="Z152" s="78" t="s">
        <v>394</v>
      </c>
      <c r="AA152" s="79" t="s">
        <v>497</v>
      </c>
      <c r="AB152" s="79"/>
      <c r="AC152" s="79" t="s">
        <v>502</v>
      </c>
      <c r="AD152" s="79"/>
      <c r="AE152" s="79"/>
      <c r="AF152" s="79"/>
    </row>
  </sheetData>
  <autoFilter ref="A2:AH149" xr:uid="{00000000-0001-0000-0000-000000000000}">
    <sortState xmlns:xlrd2="http://schemas.microsoft.com/office/spreadsheetml/2017/richdata2" ref="A3:AH149">
      <sortCondition sortBy="cellColor" ref="K2:K149" dxfId="0"/>
    </sortState>
  </autoFilter>
  <sortState xmlns:xlrd2="http://schemas.microsoft.com/office/spreadsheetml/2017/richdata2" ref="A2:AH134">
    <sortCondition ref="B2:B134"/>
    <sortCondition ref="E2:E134"/>
    <sortCondition ref="A2:A134"/>
    <sortCondition ref="C2:C134"/>
  </sortState>
  <mergeCells count="1">
    <mergeCell ref="A1:AG1"/>
  </mergeCells>
  <phoneticPr fontId="17" type="noConversion"/>
  <printOptions horizontalCentered="1"/>
  <pageMargins left="0.23611111111111099" right="0.196527777777778" top="0.43263888888888902" bottom="0.27500000000000002" header="0.5" footer="0.43263888888888902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2"/>
  <sheetViews>
    <sheetView topLeftCell="I1" zoomScale="115" zoomScaleNormal="115" workbookViewId="0">
      <pane ySplit="2" topLeftCell="A138" activePane="bottomLeft" state="frozen"/>
      <selection pane="bottomLeft" activeCell="AH147" sqref="AH147"/>
    </sheetView>
  </sheetViews>
  <sheetFormatPr defaultColWidth="8.88671875" defaultRowHeight="13.8" x14ac:dyDescent="0.25"/>
  <cols>
    <col min="1" max="1" width="14.88671875" style="45" hidden="1" customWidth="1"/>
    <col min="2" max="2" width="8.6640625" style="46" hidden="1" customWidth="1"/>
    <col min="3" max="3" width="13.109375" style="45" hidden="1" customWidth="1"/>
    <col min="4" max="4" width="22.6640625" style="45" hidden="1" customWidth="1"/>
    <col min="5" max="5" width="5.33203125" style="45" hidden="1" customWidth="1"/>
    <col min="6" max="6" width="6.6640625" style="45" hidden="1" customWidth="1"/>
    <col min="7" max="7" width="4.88671875" style="47" hidden="1" customWidth="1"/>
    <col min="8" max="8" width="4.77734375" style="47" hidden="1" customWidth="1"/>
    <col min="9" max="9" width="7.88671875" style="1" customWidth="1"/>
    <col min="10" max="10" width="4.88671875" style="1" customWidth="1"/>
    <col min="11" max="11" width="13.33203125" style="48" customWidth="1"/>
    <col min="12" max="31" width="3.109375" customWidth="1"/>
    <col min="32" max="32" width="28.88671875" style="49" customWidth="1"/>
  </cols>
  <sheetData>
    <row r="1" spans="1:32" ht="34.049999999999997" customHeight="1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2" ht="27.6" x14ac:dyDescent="0.25">
      <c r="A2" s="50" t="s">
        <v>1</v>
      </c>
      <c r="B2" s="51" t="s">
        <v>2</v>
      </c>
      <c r="C2" s="50" t="s">
        <v>3</v>
      </c>
      <c r="D2" s="50" t="s">
        <v>4</v>
      </c>
      <c r="E2" s="52" t="str">
        <f>VLOOKUP(D2,'[2]result--班级信息'!$N$1:$O$65536,2,FALSE)</f>
        <v>学生类别</v>
      </c>
      <c r="F2" s="50" t="s">
        <v>5</v>
      </c>
      <c r="G2" s="53" t="s">
        <v>6</v>
      </c>
      <c r="H2" s="53" t="s">
        <v>7</v>
      </c>
      <c r="I2" s="58" t="s">
        <v>1</v>
      </c>
      <c r="J2" s="59" t="s">
        <v>2</v>
      </c>
      <c r="K2" s="59" t="s">
        <v>8</v>
      </c>
      <c r="L2" s="59">
        <v>0</v>
      </c>
      <c r="M2" s="59">
        <v>1</v>
      </c>
      <c r="N2" s="59">
        <v>2</v>
      </c>
      <c r="O2" s="59">
        <v>3</v>
      </c>
      <c r="P2" s="59">
        <v>4</v>
      </c>
      <c r="Q2" s="59">
        <v>5</v>
      </c>
      <c r="R2" s="59">
        <v>6</v>
      </c>
      <c r="S2" s="59">
        <v>7</v>
      </c>
      <c r="T2" s="59">
        <v>8</v>
      </c>
      <c r="U2" s="59">
        <v>9</v>
      </c>
      <c r="V2" s="66">
        <v>10</v>
      </c>
      <c r="W2" s="66">
        <v>11</v>
      </c>
      <c r="X2" s="66">
        <v>12</v>
      </c>
      <c r="Y2" s="66">
        <v>13</v>
      </c>
      <c r="Z2" s="66">
        <v>14</v>
      </c>
      <c r="AA2" s="66">
        <v>15</v>
      </c>
      <c r="AB2" s="66">
        <v>16</v>
      </c>
      <c r="AC2" s="66">
        <v>17</v>
      </c>
      <c r="AD2" s="66">
        <v>18</v>
      </c>
      <c r="AE2" s="66">
        <v>19</v>
      </c>
      <c r="AF2" s="59" t="s">
        <v>9</v>
      </c>
    </row>
    <row r="3" spans="1:32" s="44" customFormat="1" ht="14.4" x14ac:dyDescent="0.25">
      <c r="A3" s="54" t="s">
        <v>10</v>
      </c>
      <c r="B3" s="55">
        <v>2020</v>
      </c>
      <c r="C3" s="54" t="s">
        <v>11</v>
      </c>
      <c r="D3" s="54" t="s">
        <v>12</v>
      </c>
      <c r="E3" s="54" t="str">
        <f>VLOOKUP(D3,'[2]result--班级信息'!$N$1:$O$65536,2,FALSE)</f>
        <v>本科</v>
      </c>
      <c r="F3" s="54" t="s">
        <v>13</v>
      </c>
      <c r="G3" s="56">
        <f>VLOOKUP(D3,Sheet1!A:C,3,FALSE)</f>
        <v>2</v>
      </c>
      <c r="H3" s="56">
        <f>VLOOKUP(D3,Sheet1!A:B,2,FALSE)</f>
        <v>58</v>
      </c>
      <c r="I3" s="57" t="s">
        <v>14</v>
      </c>
      <c r="J3" s="57" t="s">
        <v>15</v>
      </c>
      <c r="K3" s="60" t="s">
        <v>16</v>
      </c>
      <c r="L3" s="61"/>
      <c r="M3" s="60" t="s">
        <v>17</v>
      </c>
      <c r="N3" s="60" t="s">
        <v>17</v>
      </c>
      <c r="O3" s="60" t="s">
        <v>17</v>
      </c>
      <c r="P3" s="60" t="s">
        <v>17</v>
      </c>
      <c r="Q3" s="60" t="s">
        <v>17</v>
      </c>
      <c r="R3" s="60" t="s">
        <v>17</v>
      </c>
      <c r="S3" s="57" t="s">
        <v>18</v>
      </c>
      <c r="T3" s="57" t="s">
        <v>18</v>
      </c>
      <c r="U3" s="57" t="s">
        <v>18</v>
      </c>
      <c r="V3" s="55" t="s">
        <v>18</v>
      </c>
      <c r="W3" s="55" t="s">
        <v>18</v>
      </c>
      <c r="X3" s="55" t="s">
        <v>18</v>
      </c>
      <c r="Y3" s="55" t="s">
        <v>18</v>
      </c>
      <c r="Z3" s="55" t="s">
        <v>19</v>
      </c>
      <c r="AA3" s="55" t="s">
        <v>19</v>
      </c>
      <c r="AB3" s="55" t="s">
        <v>19</v>
      </c>
      <c r="AC3" s="55" t="s">
        <v>19</v>
      </c>
      <c r="AD3" s="55" t="s">
        <v>19</v>
      </c>
      <c r="AE3" s="55"/>
      <c r="AF3" s="67" t="s">
        <v>20</v>
      </c>
    </row>
    <row r="4" spans="1:32" s="44" customFormat="1" ht="28.8" x14ac:dyDescent="0.25">
      <c r="A4" s="54" t="s">
        <v>10</v>
      </c>
      <c r="B4" s="55">
        <v>2022</v>
      </c>
      <c r="C4" s="54" t="s">
        <v>11</v>
      </c>
      <c r="D4" s="54" t="s">
        <v>155</v>
      </c>
      <c r="E4" s="54" t="s">
        <v>156</v>
      </c>
      <c r="F4" s="54" t="s">
        <v>157</v>
      </c>
      <c r="G4" s="56">
        <f>VLOOKUP(D4,Sheet1!A:C,3,FALSE)</f>
        <v>2</v>
      </c>
      <c r="H4" s="56">
        <f>VLOOKUP(D4,Sheet1!A:B,2,FALSE)</f>
        <v>45</v>
      </c>
      <c r="I4" s="57" t="s">
        <v>14</v>
      </c>
      <c r="J4" s="57" t="s">
        <v>158</v>
      </c>
      <c r="K4" s="60" t="s">
        <v>159</v>
      </c>
      <c r="L4" s="54"/>
      <c r="M4" s="60" t="s">
        <v>17</v>
      </c>
      <c r="N4" s="60" t="s">
        <v>17</v>
      </c>
      <c r="O4" s="60" t="s">
        <v>17</v>
      </c>
      <c r="P4" s="60" t="s">
        <v>17</v>
      </c>
      <c r="Q4" s="60" t="s">
        <v>17</v>
      </c>
      <c r="R4" s="60" t="s">
        <v>17</v>
      </c>
      <c r="S4" s="60" t="s">
        <v>17</v>
      </c>
      <c r="T4" s="60" t="s">
        <v>17</v>
      </c>
      <c r="U4" s="60" t="s">
        <v>17</v>
      </c>
      <c r="V4" s="65" t="s">
        <v>17</v>
      </c>
      <c r="W4" s="65" t="s">
        <v>17</v>
      </c>
      <c r="X4" s="65" t="s">
        <v>17</v>
      </c>
      <c r="Y4" s="65" t="s">
        <v>17</v>
      </c>
      <c r="Z4" s="65" t="s">
        <v>17</v>
      </c>
      <c r="AA4" s="65" t="s">
        <v>17</v>
      </c>
      <c r="AB4" s="65" t="s">
        <v>17</v>
      </c>
      <c r="AC4" s="56" t="s">
        <v>46</v>
      </c>
      <c r="AD4" s="55" t="s">
        <v>19</v>
      </c>
      <c r="AE4" s="55" t="s">
        <v>19</v>
      </c>
      <c r="AF4" s="67" t="s">
        <v>160</v>
      </c>
    </row>
    <row r="5" spans="1:32" s="44" customFormat="1" ht="14.4" x14ac:dyDescent="0.25">
      <c r="A5" s="54" t="s">
        <v>10</v>
      </c>
      <c r="B5" s="55">
        <v>2022</v>
      </c>
      <c r="C5" s="54" t="s">
        <v>11</v>
      </c>
      <c r="D5" s="54" t="str">
        <f>C5&amp;E5&amp;B5</f>
        <v>安全工程第二学士学位2022</v>
      </c>
      <c r="E5" s="54" t="s">
        <v>184</v>
      </c>
      <c r="F5" s="57" t="s">
        <v>185</v>
      </c>
      <c r="G5" s="56">
        <f>VLOOKUP(D5,Sheet1!A:C,3,FALSE)</f>
        <v>1</v>
      </c>
      <c r="H5" s="56">
        <f>VLOOKUP(D5,Sheet1!A:B,2,FALSE)</f>
        <v>41</v>
      </c>
      <c r="I5" s="57" t="s">
        <v>14</v>
      </c>
      <c r="J5" s="57" t="s">
        <v>158</v>
      </c>
      <c r="K5" s="60" t="s">
        <v>185</v>
      </c>
      <c r="L5" s="61"/>
      <c r="M5" s="60" t="s">
        <v>17</v>
      </c>
      <c r="N5" s="60" t="s">
        <v>17</v>
      </c>
      <c r="O5" s="60" t="s">
        <v>17</v>
      </c>
      <c r="P5" s="60" t="s">
        <v>17</v>
      </c>
      <c r="Q5" s="60" t="s">
        <v>17</v>
      </c>
      <c r="R5" s="60" t="s">
        <v>17</v>
      </c>
      <c r="S5" s="57" t="s">
        <v>18</v>
      </c>
      <c r="T5" s="57" t="s">
        <v>18</v>
      </c>
      <c r="U5" s="57" t="s">
        <v>18</v>
      </c>
      <c r="V5" s="55" t="s">
        <v>18</v>
      </c>
      <c r="W5" s="55" t="s">
        <v>18</v>
      </c>
      <c r="X5" s="55" t="s">
        <v>18</v>
      </c>
      <c r="Y5" s="55" t="s">
        <v>18</v>
      </c>
      <c r="Z5" s="55" t="s">
        <v>19</v>
      </c>
      <c r="AA5" s="55" t="s">
        <v>19</v>
      </c>
      <c r="AB5" s="55" t="s">
        <v>19</v>
      </c>
      <c r="AC5" s="55" t="s">
        <v>19</v>
      </c>
      <c r="AD5" s="55" t="s">
        <v>19</v>
      </c>
      <c r="AE5" s="55"/>
      <c r="AF5" s="67" t="s">
        <v>20</v>
      </c>
    </row>
    <row r="6" spans="1:32" s="44" customFormat="1" ht="14.4" x14ac:dyDescent="0.25">
      <c r="A6" s="54" t="s">
        <v>10</v>
      </c>
      <c r="B6" s="55">
        <v>2021</v>
      </c>
      <c r="C6" s="54" t="s">
        <v>11</v>
      </c>
      <c r="D6" s="54" t="s">
        <v>192</v>
      </c>
      <c r="E6" s="54" t="str">
        <f>VLOOKUP(D6,'[2]result--班级信息'!$N$1:$O$65536,2,FALSE)</f>
        <v>本科</v>
      </c>
      <c r="F6" s="54" t="s">
        <v>193</v>
      </c>
      <c r="G6" s="56">
        <f>VLOOKUP(D6,Sheet1!A:C,3,FALSE)</f>
        <v>2</v>
      </c>
      <c r="H6" s="56">
        <f>VLOOKUP(D6,Sheet1!A:B,2,FALSE)</f>
        <v>48</v>
      </c>
      <c r="I6" s="57" t="s">
        <v>14</v>
      </c>
      <c r="J6" s="57" t="s">
        <v>194</v>
      </c>
      <c r="K6" s="60" t="s">
        <v>195</v>
      </c>
      <c r="L6" s="61"/>
      <c r="M6" s="61" t="s">
        <v>17</v>
      </c>
      <c r="N6" s="61" t="s">
        <v>17</v>
      </c>
      <c r="O6" s="61" t="s">
        <v>17</v>
      </c>
      <c r="P6" s="61" t="s">
        <v>17</v>
      </c>
      <c r="Q6" s="61" t="s">
        <v>17</v>
      </c>
      <c r="R6" s="61" t="s">
        <v>17</v>
      </c>
      <c r="S6" s="61" t="s">
        <v>17</v>
      </c>
      <c r="T6" s="61" t="s">
        <v>17</v>
      </c>
      <c r="U6" s="61" t="s">
        <v>17</v>
      </c>
      <c r="V6" s="56" t="s">
        <v>17</v>
      </c>
      <c r="W6" s="56" t="s">
        <v>17</v>
      </c>
      <c r="X6" s="56" t="s">
        <v>17</v>
      </c>
      <c r="Y6" s="56" t="s">
        <v>17</v>
      </c>
      <c r="Z6" s="56" t="s">
        <v>17</v>
      </c>
      <c r="AA6" s="56" t="s">
        <v>17</v>
      </c>
      <c r="AB6" s="56" t="s">
        <v>17</v>
      </c>
      <c r="AC6" s="56" t="s">
        <v>46</v>
      </c>
      <c r="AD6" s="56"/>
      <c r="AE6" s="56"/>
      <c r="AF6" s="67"/>
    </row>
    <row r="7" spans="1:32" s="44" customFormat="1" ht="28.8" x14ac:dyDescent="0.25">
      <c r="A7" s="54" t="s">
        <v>10</v>
      </c>
      <c r="B7" s="55">
        <v>2022</v>
      </c>
      <c r="C7" s="54" t="s">
        <v>11</v>
      </c>
      <c r="D7" s="54" t="s">
        <v>284</v>
      </c>
      <c r="E7" s="54" t="str">
        <f>VLOOKUP(D7,'[2]result--班级信息'!$N$1:$O$65536,2,FALSE)</f>
        <v>本科</v>
      </c>
      <c r="F7" s="54" t="s">
        <v>285</v>
      </c>
      <c r="G7" s="56">
        <f>VLOOKUP(D7,Sheet1!A:C,3,FALSE)</f>
        <v>2</v>
      </c>
      <c r="H7" s="56">
        <f>VLOOKUP(D7,Sheet1!A:B,2,FALSE)</f>
        <v>57</v>
      </c>
      <c r="I7" s="57" t="s">
        <v>14</v>
      </c>
      <c r="J7" s="57" t="s">
        <v>158</v>
      </c>
      <c r="K7" s="60" t="s">
        <v>286</v>
      </c>
      <c r="L7" s="61"/>
      <c r="M7" s="60" t="s">
        <v>17</v>
      </c>
      <c r="N7" s="60" t="s">
        <v>17</v>
      </c>
      <c r="O7" s="60" t="s">
        <v>17</v>
      </c>
      <c r="P7" s="60" t="s">
        <v>17</v>
      </c>
      <c r="Q7" s="60" t="s">
        <v>17</v>
      </c>
      <c r="R7" s="60" t="s">
        <v>17</v>
      </c>
      <c r="S7" s="60" t="s">
        <v>17</v>
      </c>
      <c r="T7" s="60" t="s">
        <v>17</v>
      </c>
      <c r="U7" s="60" t="s">
        <v>17</v>
      </c>
      <c r="V7" s="65" t="s">
        <v>17</v>
      </c>
      <c r="W7" s="65" t="s">
        <v>17</v>
      </c>
      <c r="X7" s="65" t="s">
        <v>17</v>
      </c>
      <c r="Y7" s="65" t="s">
        <v>17</v>
      </c>
      <c r="Z7" s="65" t="s">
        <v>17</v>
      </c>
      <c r="AA7" s="65" t="s">
        <v>17</v>
      </c>
      <c r="AB7" s="65" t="s">
        <v>17</v>
      </c>
      <c r="AC7" s="56" t="s">
        <v>46</v>
      </c>
      <c r="AD7" s="65" t="s">
        <v>19</v>
      </c>
      <c r="AE7" s="65" t="s">
        <v>19</v>
      </c>
      <c r="AF7" s="67" t="s">
        <v>287</v>
      </c>
    </row>
    <row r="8" spans="1:32" s="44" customFormat="1" ht="14.4" x14ac:dyDescent="0.25">
      <c r="A8" s="54" t="s">
        <v>10</v>
      </c>
      <c r="B8" s="55">
        <v>2023</v>
      </c>
      <c r="C8" s="54" t="s">
        <v>11</v>
      </c>
      <c r="D8" s="54" t="s">
        <v>391</v>
      </c>
      <c r="E8" s="54" t="s">
        <v>378</v>
      </c>
      <c r="F8" s="54" t="s">
        <v>392</v>
      </c>
      <c r="G8" s="56" t="e">
        <f>VLOOKUP(D8,Sheet1!A:C,3,FALSE)</f>
        <v>#N/A</v>
      </c>
      <c r="H8" s="56" t="e">
        <f>VLOOKUP(D8,Sheet1!A:B,2,FALSE)</f>
        <v>#N/A</v>
      </c>
      <c r="I8" s="57" t="s">
        <v>14</v>
      </c>
      <c r="J8" s="57" t="s">
        <v>393</v>
      </c>
      <c r="K8" s="60" t="s">
        <v>392</v>
      </c>
      <c r="L8" s="62"/>
      <c r="M8" s="60" t="s">
        <v>394</v>
      </c>
      <c r="N8" s="60" t="s">
        <v>17</v>
      </c>
      <c r="O8" s="60" t="s">
        <v>17</v>
      </c>
      <c r="P8" s="60" t="s">
        <v>17</v>
      </c>
      <c r="Q8" s="60" t="s">
        <v>17</v>
      </c>
      <c r="R8" s="60" t="s">
        <v>17</v>
      </c>
      <c r="S8" s="60" t="s">
        <v>17</v>
      </c>
      <c r="T8" s="60" t="s">
        <v>17</v>
      </c>
      <c r="U8" s="60" t="s">
        <v>17</v>
      </c>
      <c r="V8" s="65" t="s">
        <v>17</v>
      </c>
      <c r="W8" s="65" t="s">
        <v>17</v>
      </c>
      <c r="X8" s="65" t="s">
        <v>17</v>
      </c>
      <c r="Y8" s="65" t="s">
        <v>17</v>
      </c>
      <c r="Z8" s="65" t="s">
        <v>17</v>
      </c>
      <c r="AA8" s="65" t="s">
        <v>17</v>
      </c>
      <c r="AB8" s="65" t="s">
        <v>17</v>
      </c>
      <c r="AC8" s="65" t="s">
        <v>17</v>
      </c>
      <c r="AD8" s="56" t="s">
        <v>46</v>
      </c>
      <c r="AE8" s="56"/>
      <c r="AF8" s="67" t="s">
        <v>395</v>
      </c>
    </row>
    <row r="9" spans="1:32" s="44" customFormat="1" ht="14.4" x14ac:dyDescent="0.25">
      <c r="A9" s="54" t="s">
        <v>10</v>
      </c>
      <c r="B9" s="55">
        <v>2023</v>
      </c>
      <c r="C9" s="54" t="s">
        <v>11</v>
      </c>
      <c r="D9" s="54" t="s">
        <v>464</v>
      </c>
      <c r="E9" s="54" t="s">
        <v>156</v>
      </c>
      <c r="F9" s="54" t="s">
        <v>465</v>
      </c>
      <c r="G9" s="56" t="e">
        <f>VLOOKUP(D9,Sheet1!A:C,3,FALSE)</f>
        <v>#N/A</v>
      </c>
      <c r="H9" s="56" t="e">
        <f>VLOOKUP(D9,Sheet1!A:B,2,FALSE)</f>
        <v>#N/A</v>
      </c>
      <c r="I9" s="57" t="s">
        <v>14</v>
      </c>
      <c r="J9" s="57" t="s">
        <v>393</v>
      </c>
      <c r="K9" s="60" t="s">
        <v>465</v>
      </c>
      <c r="L9" s="54"/>
      <c r="M9" s="60" t="s">
        <v>17</v>
      </c>
      <c r="N9" s="60" t="s">
        <v>17</v>
      </c>
      <c r="O9" s="60" t="s">
        <v>17</v>
      </c>
      <c r="P9" s="60" t="s">
        <v>17</v>
      </c>
      <c r="Q9" s="60" t="s">
        <v>17</v>
      </c>
      <c r="R9" s="60" t="s">
        <v>17</v>
      </c>
      <c r="S9" s="60" t="s">
        <v>17</v>
      </c>
      <c r="T9" s="60" t="s">
        <v>17</v>
      </c>
      <c r="U9" s="60" t="s">
        <v>17</v>
      </c>
      <c r="V9" s="65" t="s">
        <v>17</v>
      </c>
      <c r="W9" s="65" t="s">
        <v>17</v>
      </c>
      <c r="X9" s="65" t="s">
        <v>17</v>
      </c>
      <c r="Y9" s="65" t="s">
        <v>17</v>
      </c>
      <c r="Z9" s="65" t="s">
        <v>17</v>
      </c>
      <c r="AA9" s="65" t="s">
        <v>17</v>
      </c>
      <c r="AB9" s="65" t="s">
        <v>17</v>
      </c>
      <c r="AC9" s="56" t="s">
        <v>46</v>
      </c>
      <c r="AD9" s="68"/>
      <c r="AE9" s="56"/>
      <c r="AF9" s="67"/>
    </row>
    <row r="10" spans="1:32" s="44" customFormat="1" ht="14.4" x14ac:dyDescent="0.25">
      <c r="A10" s="54" t="s">
        <v>10</v>
      </c>
      <c r="B10" s="55">
        <v>2023</v>
      </c>
      <c r="C10" s="54" t="s">
        <v>11</v>
      </c>
      <c r="D10" s="54" t="str">
        <f>C10&amp;E10&amp;B10</f>
        <v>安全工程第二学士学位2023</v>
      </c>
      <c r="E10" s="54" t="s">
        <v>184</v>
      </c>
      <c r="F10" s="57" t="s">
        <v>490</v>
      </c>
      <c r="G10" s="56" t="e">
        <f>VLOOKUP(D10,Sheet1!A:C,3,FALSE)</f>
        <v>#N/A</v>
      </c>
      <c r="H10" s="56" t="e">
        <f>VLOOKUP(D10,Sheet1!A:B,2,FALSE)</f>
        <v>#N/A</v>
      </c>
      <c r="I10" s="57" t="s">
        <v>14</v>
      </c>
      <c r="J10" s="57" t="s">
        <v>393</v>
      </c>
      <c r="K10" s="60" t="s">
        <v>490</v>
      </c>
      <c r="L10" s="54"/>
      <c r="M10" s="60" t="s">
        <v>17</v>
      </c>
      <c r="N10" s="60" t="s">
        <v>17</v>
      </c>
      <c r="O10" s="60" t="s">
        <v>17</v>
      </c>
      <c r="P10" s="60" t="s">
        <v>17</v>
      </c>
      <c r="Q10" s="60" t="s">
        <v>17</v>
      </c>
      <c r="R10" s="60" t="s">
        <v>17</v>
      </c>
      <c r="S10" s="60" t="s">
        <v>17</v>
      </c>
      <c r="T10" s="60" t="s">
        <v>17</v>
      </c>
      <c r="U10" s="60" t="s">
        <v>17</v>
      </c>
      <c r="V10" s="65" t="s">
        <v>17</v>
      </c>
      <c r="W10" s="65" t="s">
        <v>17</v>
      </c>
      <c r="X10" s="65" t="s">
        <v>17</v>
      </c>
      <c r="Y10" s="65" t="s">
        <v>17</v>
      </c>
      <c r="Z10" s="65" t="s">
        <v>17</v>
      </c>
      <c r="AA10" s="65" t="s">
        <v>17</v>
      </c>
      <c r="AB10" s="65" t="s">
        <v>17</v>
      </c>
      <c r="AC10" s="56" t="s">
        <v>46</v>
      </c>
      <c r="AD10" s="56"/>
      <c r="AE10" s="56"/>
      <c r="AF10" s="67"/>
    </row>
    <row r="11" spans="1:32" s="44" customFormat="1" ht="28.8" x14ac:dyDescent="0.25">
      <c r="A11" s="54" t="s">
        <v>21</v>
      </c>
      <c r="B11" s="55">
        <v>2020</v>
      </c>
      <c r="C11" s="54" t="s">
        <v>22</v>
      </c>
      <c r="D11" s="54" t="s">
        <v>23</v>
      </c>
      <c r="E11" s="54" t="str">
        <f>VLOOKUP(D11,'[2]result--班级信息'!$N$1:$O$65536,2,FALSE)</f>
        <v>本科</v>
      </c>
      <c r="F11" s="54" t="s">
        <v>24</v>
      </c>
      <c r="G11" s="56">
        <f>VLOOKUP(D11,Sheet1!A:C,3,FALSE)</f>
        <v>3</v>
      </c>
      <c r="H11" s="56">
        <f>VLOOKUP(D11,Sheet1!A:B,2,FALSE)</f>
        <v>82</v>
      </c>
      <c r="I11" s="57" t="s">
        <v>25</v>
      </c>
      <c r="J11" s="57" t="s">
        <v>15</v>
      </c>
      <c r="K11" s="60" t="s">
        <v>26</v>
      </c>
      <c r="L11" s="61"/>
      <c r="M11" s="61" t="s">
        <v>17</v>
      </c>
      <c r="N11" s="61" t="s">
        <v>17</v>
      </c>
      <c r="O11" s="61" t="s">
        <v>17</v>
      </c>
      <c r="P11" s="61" t="s">
        <v>17</v>
      </c>
      <c r="Q11" s="61" t="s">
        <v>17</v>
      </c>
      <c r="R11" s="61" t="s">
        <v>17</v>
      </c>
      <c r="S11" s="61" t="s">
        <v>17</v>
      </c>
      <c r="T11" s="61" t="s">
        <v>17</v>
      </c>
      <c r="U11" s="61" t="s">
        <v>17</v>
      </c>
      <c r="V11" s="56" t="s">
        <v>17</v>
      </c>
      <c r="W11" s="56" t="s">
        <v>17</v>
      </c>
      <c r="X11" s="56" t="s">
        <v>17</v>
      </c>
      <c r="Y11" s="56" t="s">
        <v>17</v>
      </c>
      <c r="Z11" s="56" t="s">
        <v>17</v>
      </c>
      <c r="AA11" s="65" t="s">
        <v>19</v>
      </c>
      <c r="AB11" s="65" t="s">
        <v>19</v>
      </c>
      <c r="AC11" s="65" t="s">
        <v>19</v>
      </c>
      <c r="AD11" s="65"/>
      <c r="AE11" s="65"/>
      <c r="AF11" s="67" t="s">
        <v>27</v>
      </c>
    </row>
    <row r="12" spans="1:32" s="44" customFormat="1" ht="57.6" x14ac:dyDescent="0.25">
      <c r="A12" s="54" t="s">
        <v>21</v>
      </c>
      <c r="B12" s="55">
        <v>2020</v>
      </c>
      <c r="C12" s="54" t="s">
        <v>28</v>
      </c>
      <c r="D12" s="54" t="s">
        <v>29</v>
      </c>
      <c r="E12" s="54" t="str">
        <f>VLOOKUP(D12,'[2]result--班级信息'!$N$1:$O$65536,2,FALSE)</f>
        <v>本科</v>
      </c>
      <c r="F12" s="54" t="s">
        <v>30</v>
      </c>
      <c r="G12" s="56">
        <f>VLOOKUP(D12,Sheet1!A:C,3,FALSE)</f>
        <v>1</v>
      </c>
      <c r="H12" s="56">
        <f>VLOOKUP(D12,Sheet1!A:B,2,FALSE)</f>
        <v>28</v>
      </c>
      <c r="I12" s="57" t="s">
        <v>25</v>
      </c>
      <c r="J12" s="57" t="s">
        <v>15</v>
      </c>
      <c r="K12" s="60" t="s">
        <v>30</v>
      </c>
      <c r="L12" s="61"/>
      <c r="M12" s="61" t="s">
        <v>17</v>
      </c>
      <c r="N12" s="61" t="s">
        <v>17</v>
      </c>
      <c r="O12" s="61" t="s">
        <v>17</v>
      </c>
      <c r="P12" s="61" t="s">
        <v>17</v>
      </c>
      <c r="Q12" s="61" t="s">
        <v>17</v>
      </c>
      <c r="R12" s="61" t="s">
        <v>17</v>
      </c>
      <c r="S12" s="61" t="s">
        <v>17</v>
      </c>
      <c r="T12" s="61" t="s">
        <v>17</v>
      </c>
      <c r="U12" s="61" t="s">
        <v>17</v>
      </c>
      <c r="V12" s="56" t="s">
        <v>17</v>
      </c>
      <c r="W12" s="56" t="s">
        <v>17</v>
      </c>
      <c r="X12" s="56" t="s">
        <v>17</v>
      </c>
      <c r="Y12" s="56" t="s">
        <v>17</v>
      </c>
      <c r="Z12" s="56" t="s">
        <v>17</v>
      </c>
      <c r="AA12" s="65" t="s">
        <v>19</v>
      </c>
      <c r="AB12" s="65" t="s">
        <v>19</v>
      </c>
      <c r="AC12" s="65" t="s">
        <v>19</v>
      </c>
      <c r="AD12" s="65" t="s">
        <v>19</v>
      </c>
      <c r="AE12" s="65" t="s">
        <v>19</v>
      </c>
      <c r="AF12" s="67" t="s">
        <v>31</v>
      </c>
    </row>
    <row r="13" spans="1:32" s="44" customFormat="1" ht="14.4" x14ac:dyDescent="0.25">
      <c r="A13" s="54" t="s">
        <v>21</v>
      </c>
      <c r="B13" s="55">
        <v>2020</v>
      </c>
      <c r="C13" s="54" t="s">
        <v>32</v>
      </c>
      <c r="D13" s="54" t="s">
        <v>33</v>
      </c>
      <c r="E13" s="54" t="str">
        <f>VLOOKUP(D13,'[2]result--班级信息'!$N$1:$O$65536,2,FALSE)</f>
        <v>本科</v>
      </c>
      <c r="F13" s="54" t="s">
        <v>34</v>
      </c>
      <c r="G13" s="56">
        <f>VLOOKUP(D13,Sheet1!A:C,3,FALSE)</f>
        <v>2</v>
      </c>
      <c r="H13" s="56">
        <f>VLOOKUP(D13,Sheet1!A:B,2,FALSE)</f>
        <v>47</v>
      </c>
      <c r="I13" s="57" t="s">
        <v>25</v>
      </c>
      <c r="J13" s="57" t="s">
        <v>15</v>
      </c>
      <c r="K13" s="60" t="s">
        <v>35</v>
      </c>
      <c r="L13" s="61"/>
      <c r="M13" s="61" t="s">
        <v>17</v>
      </c>
      <c r="N13" s="61" t="s">
        <v>17</v>
      </c>
      <c r="O13" s="61" t="s">
        <v>17</v>
      </c>
      <c r="P13" s="61" t="s">
        <v>17</v>
      </c>
      <c r="Q13" s="61" t="s">
        <v>17</v>
      </c>
      <c r="R13" s="61" t="s">
        <v>17</v>
      </c>
      <c r="S13" s="61" t="s">
        <v>17</v>
      </c>
      <c r="T13" s="61" t="s">
        <v>17</v>
      </c>
      <c r="U13" s="61" t="s">
        <v>17</v>
      </c>
      <c r="V13" s="56" t="s">
        <v>17</v>
      </c>
      <c r="W13" s="56" t="s">
        <v>17</v>
      </c>
      <c r="X13" s="56" t="s">
        <v>17</v>
      </c>
      <c r="Y13" s="56" t="s">
        <v>17</v>
      </c>
      <c r="Z13" s="56" t="s">
        <v>17</v>
      </c>
      <c r="AA13" s="65" t="s">
        <v>19</v>
      </c>
      <c r="AB13" s="65" t="s">
        <v>19</v>
      </c>
      <c r="AC13" s="65" t="s">
        <v>19</v>
      </c>
      <c r="AD13" s="65" t="s">
        <v>19</v>
      </c>
      <c r="AE13" s="65"/>
      <c r="AF13" s="67" t="s">
        <v>36</v>
      </c>
    </row>
    <row r="14" spans="1:32" s="44" customFormat="1" ht="14.4" x14ac:dyDescent="0.25">
      <c r="A14" s="54" t="s">
        <v>21</v>
      </c>
      <c r="B14" s="55">
        <v>2020</v>
      </c>
      <c r="C14" s="54" t="s">
        <v>37</v>
      </c>
      <c r="D14" s="54" t="s">
        <v>38</v>
      </c>
      <c r="E14" s="54" t="str">
        <f>VLOOKUP(D14,'[2]result--班级信息'!$N$1:$O$65536,2,FALSE)</f>
        <v>本科</v>
      </c>
      <c r="F14" s="54" t="s">
        <v>39</v>
      </c>
      <c r="G14" s="56">
        <f>VLOOKUP(D14,Sheet1!A:C,3,FALSE)</f>
        <v>2</v>
      </c>
      <c r="H14" s="56">
        <f>VLOOKUP(D14,Sheet1!A:B,2,FALSE)</f>
        <v>57</v>
      </c>
      <c r="I14" s="57" t="s">
        <v>25</v>
      </c>
      <c r="J14" s="57" t="s">
        <v>15</v>
      </c>
      <c r="K14" s="60" t="s">
        <v>40</v>
      </c>
      <c r="L14" s="61"/>
      <c r="M14" s="61" t="s">
        <v>17</v>
      </c>
      <c r="N14" s="61" t="s">
        <v>17</v>
      </c>
      <c r="O14" s="61" t="s">
        <v>17</v>
      </c>
      <c r="P14" s="61" t="s">
        <v>17</v>
      </c>
      <c r="Q14" s="61" t="s">
        <v>17</v>
      </c>
      <c r="R14" s="61" t="s">
        <v>17</v>
      </c>
      <c r="S14" s="61" t="s">
        <v>17</v>
      </c>
      <c r="T14" s="61" t="s">
        <v>17</v>
      </c>
      <c r="U14" s="61" t="s">
        <v>17</v>
      </c>
      <c r="V14" s="56" t="s">
        <v>17</v>
      </c>
      <c r="W14" s="56" t="s">
        <v>17</v>
      </c>
      <c r="X14" s="56" t="s">
        <v>17</v>
      </c>
      <c r="Y14" s="56" t="s">
        <v>17</v>
      </c>
      <c r="Z14" s="56" t="s">
        <v>17</v>
      </c>
      <c r="AA14" s="65" t="s">
        <v>19</v>
      </c>
      <c r="AB14" s="65" t="s">
        <v>19</v>
      </c>
      <c r="AC14" s="65" t="s">
        <v>19</v>
      </c>
      <c r="AD14" s="65" t="s">
        <v>19</v>
      </c>
      <c r="AE14" s="65"/>
      <c r="AF14" s="67" t="s">
        <v>41</v>
      </c>
    </row>
    <row r="15" spans="1:32" s="44" customFormat="1" ht="57.6" x14ac:dyDescent="0.25">
      <c r="A15" s="54" t="s">
        <v>21</v>
      </c>
      <c r="B15" s="55">
        <v>2020</v>
      </c>
      <c r="C15" s="54" t="s">
        <v>42</v>
      </c>
      <c r="D15" s="54" t="s">
        <v>43</v>
      </c>
      <c r="E15" s="54" t="str">
        <f>VLOOKUP(D15,'[2]result--班级信息'!$N$1:$O$65536,2,FALSE)</f>
        <v>本科</v>
      </c>
      <c r="F15" s="54" t="s">
        <v>44</v>
      </c>
      <c r="G15" s="56">
        <f>VLOOKUP(D15,Sheet1!A:C,3,FALSE)</f>
        <v>3</v>
      </c>
      <c r="H15" s="56">
        <f>VLOOKUP(D15,Sheet1!A:B,2,FALSE)</f>
        <v>81</v>
      </c>
      <c r="I15" s="57" t="s">
        <v>25</v>
      </c>
      <c r="J15" s="57" t="s">
        <v>15</v>
      </c>
      <c r="K15" s="60" t="s">
        <v>45</v>
      </c>
      <c r="L15" s="61"/>
      <c r="M15" s="61" t="s">
        <v>18</v>
      </c>
      <c r="N15" s="57" t="s">
        <v>18</v>
      </c>
      <c r="O15" s="57" t="s">
        <v>18</v>
      </c>
      <c r="P15" s="61" t="s">
        <v>17</v>
      </c>
      <c r="Q15" s="61" t="s">
        <v>17</v>
      </c>
      <c r="R15" s="61" t="s">
        <v>17</v>
      </c>
      <c r="S15" s="61" t="s">
        <v>17</v>
      </c>
      <c r="T15" s="61" t="s">
        <v>17</v>
      </c>
      <c r="U15" s="61" t="s">
        <v>17</v>
      </c>
      <c r="V15" s="56" t="s">
        <v>17</v>
      </c>
      <c r="W15" s="56" t="s">
        <v>17</v>
      </c>
      <c r="X15" s="56" t="s">
        <v>46</v>
      </c>
      <c r="Y15" s="65" t="s">
        <v>19</v>
      </c>
      <c r="Z15" s="65" t="s">
        <v>19</v>
      </c>
      <c r="AA15" s="65" t="s">
        <v>19</v>
      </c>
      <c r="AB15" s="65" t="s">
        <v>19</v>
      </c>
      <c r="AC15" s="65" t="s">
        <v>19</v>
      </c>
      <c r="AD15" s="65" t="s">
        <v>19</v>
      </c>
      <c r="AE15" s="65" t="s">
        <v>19</v>
      </c>
      <c r="AF15" s="67" t="s">
        <v>47</v>
      </c>
    </row>
    <row r="16" spans="1:32" s="44" customFormat="1" ht="28.8" x14ac:dyDescent="0.25">
      <c r="A16" s="54" t="s">
        <v>21</v>
      </c>
      <c r="B16" s="55">
        <v>2020</v>
      </c>
      <c r="C16" s="54" t="s">
        <v>48</v>
      </c>
      <c r="D16" s="54" t="s">
        <v>49</v>
      </c>
      <c r="E16" s="54" t="str">
        <f>VLOOKUP(D16,'[2]result--班级信息'!$N$1:$O$65536,2,FALSE)</f>
        <v>本科</v>
      </c>
      <c r="F16" s="54" t="s">
        <v>50</v>
      </c>
      <c r="G16" s="56">
        <f>VLOOKUP(D16,Sheet1!A:C,3,FALSE)</f>
        <v>1</v>
      </c>
      <c r="H16" s="56">
        <f>VLOOKUP(D16,Sheet1!A:B,2,FALSE)</f>
        <v>24</v>
      </c>
      <c r="I16" s="57" t="s">
        <v>25</v>
      </c>
      <c r="J16" s="57" t="s">
        <v>15</v>
      </c>
      <c r="K16" s="60" t="s">
        <v>50</v>
      </c>
      <c r="L16" s="61"/>
      <c r="M16" s="61" t="s">
        <v>17</v>
      </c>
      <c r="N16" s="61" t="s">
        <v>17</v>
      </c>
      <c r="O16" s="61" t="s">
        <v>17</v>
      </c>
      <c r="P16" s="61" t="s">
        <v>17</v>
      </c>
      <c r="Q16" s="61" t="s">
        <v>17</v>
      </c>
      <c r="R16" s="61" t="s">
        <v>17</v>
      </c>
      <c r="S16" s="61" t="s">
        <v>17</v>
      </c>
      <c r="T16" s="61" t="s">
        <v>17</v>
      </c>
      <c r="U16" s="61" t="s">
        <v>17</v>
      </c>
      <c r="V16" s="61" t="s">
        <v>17</v>
      </c>
      <c r="W16" s="61" t="s">
        <v>17</v>
      </c>
      <c r="X16" s="61" t="s">
        <v>17</v>
      </c>
      <c r="Y16" s="61" t="s">
        <v>17</v>
      </c>
      <c r="Z16" s="61" t="s">
        <v>17</v>
      </c>
      <c r="AA16" s="61" t="s">
        <v>17</v>
      </c>
      <c r="AB16" s="65" t="s">
        <v>19</v>
      </c>
      <c r="AC16" s="65" t="s">
        <v>19</v>
      </c>
      <c r="AD16" s="65" t="s">
        <v>19</v>
      </c>
      <c r="AE16" s="65"/>
      <c r="AF16" s="67" t="s">
        <v>51</v>
      </c>
    </row>
    <row r="17" spans="1:32" s="44" customFormat="1" ht="14.4" x14ac:dyDescent="0.25">
      <c r="A17" s="54" t="s">
        <v>21</v>
      </c>
      <c r="B17" s="55">
        <v>2022</v>
      </c>
      <c r="C17" s="54" t="s">
        <v>37</v>
      </c>
      <c r="D17" s="54" t="s">
        <v>161</v>
      </c>
      <c r="E17" s="54" t="str">
        <f>VLOOKUP(D17,'[2]result--班级信息'!$N$1:$O$65536,2,FALSE)</f>
        <v>专升本</v>
      </c>
      <c r="F17" s="54" t="s">
        <v>162</v>
      </c>
      <c r="G17" s="56">
        <f>VLOOKUP(D17,Sheet1!A:C,3,FALSE)</f>
        <v>1</v>
      </c>
      <c r="H17" s="56">
        <f>VLOOKUP(D17,Sheet1!A:B,2,FALSE)</f>
        <v>39</v>
      </c>
      <c r="I17" s="57" t="s">
        <v>25</v>
      </c>
      <c r="J17" s="57" t="s">
        <v>158</v>
      </c>
      <c r="K17" s="60" t="s">
        <v>162</v>
      </c>
      <c r="L17" s="61"/>
      <c r="M17" s="61" t="s">
        <v>17</v>
      </c>
      <c r="N17" s="61" t="s">
        <v>17</v>
      </c>
      <c r="O17" s="61" t="s">
        <v>17</v>
      </c>
      <c r="P17" s="61" t="s">
        <v>17</v>
      </c>
      <c r="Q17" s="61" t="s">
        <v>17</v>
      </c>
      <c r="R17" s="61" t="s">
        <v>17</v>
      </c>
      <c r="S17" s="61" t="s">
        <v>17</v>
      </c>
      <c r="T17" s="61" t="s">
        <v>17</v>
      </c>
      <c r="U17" s="61" t="s">
        <v>17</v>
      </c>
      <c r="V17" s="56" t="s">
        <v>17</v>
      </c>
      <c r="W17" s="56" t="s">
        <v>17</v>
      </c>
      <c r="X17" s="56" t="s">
        <v>17</v>
      </c>
      <c r="Y17" s="56" t="s">
        <v>17</v>
      </c>
      <c r="Z17" s="56" t="s">
        <v>17</v>
      </c>
      <c r="AA17" s="65" t="s">
        <v>19</v>
      </c>
      <c r="AB17" s="65" t="s">
        <v>19</v>
      </c>
      <c r="AC17" s="65" t="s">
        <v>19</v>
      </c>
      <c r="AD17" s="65" t="s">
        <v>19</v>
      </c>
      <c r="AE17" s="65"/>
      <c r="AF17" s="67" t="s">
        <v>41</v>
      </c>
    </row>
    <row r="18" spans="1:32" s="44" customFormat="1" ht="57.6" x14ac:dyDescent="0.25">
      <c r="A18" s="54" t="s">
        <v>21</v>
      </c>
      <c r="B18" s="55">
        <v>2021</v>
      </c>
      <c r="C18" s="54" t="s">
        <v>22</v>
      </c>
      <c r="D18" s="54" t="s">
        <v>196</v>
      </c>
      <c r="E18" s="54" t="str">
        <f>VLOOKUP(D18,'[2]result--班级信息'!$N$1:$O$65536,2,FALSE)</f>
        <v>本科</v>
      </c>
      <c r="F18" s="54" t="s">
        <v>197</v>
      </c>
      <c r="G18" s="56">
        <f>VLOOKUP(D18,Sheet1!A:C,3,FALSE)</f>
        <v>3</v>
      </c>
      <c r="H18" s="56">
        <f>VLOOKUP(D18,Sheet1!A:B,2,FALSE)</f>
        <v>82</v>
      </c>
      <c r="I18" s="57" t="s">
        <v>25</v>
      </c>
      <c r="J18" s="57" t="s">
        <v>194</v>
      </c>
      <c r="K18" s="60" t="s">
        <v>198</v>
      </c>
      <c r="L18" s="61"/>
      <c r="M18" s="61" t="s">
        <v>17</v>
      </c>
      <c r="N18" s="61" t="s">
        <v>17</v>
      </c>
      <c r="O18" s="61" t="s">
        <v>17</v>
      </c>
      <c r="P18" s="61" t="s">
        <v>17</v>
      </c>
      <c r="Q18" s="61" t="s">
        <v>17</v>
      </c>
      <c r="R18" s="61" t="s">
        <v>17</v>
      </c>
      <c r="S18" s="61" t="s">
        <v>17</v>
      </c>
      <c r="T18" s="61" t="s">
        <v>17</v>
      </c>
      <c r="U18" s="61" t="s">
        <v>17</v>
      </c>
      <c r="V18" s="56" t="s">
        <v>17</v>
      </c>
      <c r="W18" s="56" t="s">
        <v>17</v>
      </c>
      <c r="X18" s="56" t="s">
        <v>17</v>
      </c>
      <c r="Y18" s="56" t="s">
        <v>17</v>
      </c>
      <c r="Z18" s="56" t="s">
        <v>17</v>
      </c>
      <c r="AA18" s="56" t="s">
        <v>17</v>
      </c>
      <c r="AB18" s="56" t="s">
        <v>17</v>
      </c>
      <c r="AC18" s="56" t="s">
        <v>46</v>
      </c>
      <c r="AD18" s="65" t="s">
        <v>19</v>
      </c>
      <c r="AE18" s="65" t="s">
        <v>19</v>
      </c>
      <c r="AF18" s="67" t="s">
        <v>199</v>
      </c>
    </row>
    <row r="19" spans="1:32" s="44" customFormat="1" ht="57.6" x14ac:dyDescent="0.25">
      <c r="A19" s="54" t="s">
        <v>21</v>
      </c>
      <c r="B19" s="55">
        <v>2021</v>
      </c>
      <c r="C19" s="54" t="s">
        <v>28</v>
      </c>
      <c r="D19" s="54" t="s">
        <v>200</v>
      </c>
      <c r="E19" s="54" t="str">
        <f>VLOOKUP(D19,'[2]result--班级信息'!$N$1:$O$65536,2,FALSE)</f>
        <v>本科</v>
      </c>
      <c r="F19" s="54" t="s">
        <v>201</v>
      </c>
      <c r="G19" s="56">
        <f>VLOOKUP(D19,Sheet1!A:C,3,FALSE)</f>
        <v>1</v>
      </c>
      <c r="H19" s="56">
        <f>VLOOKUP(D19,Sheet1!A:B,2,FALSE)</f>
        <v>33</v>
      </c>
      <c r="I19" s="57" t="s">
        <v>25</v>
      </c>
      <c r="J19" s="57" t="s">
        <v>194</v>
      </c>
      <c r="K19" s="60" t="s">
        <v>201</v>
      </c>
      <c r="L19" s="61"/>
      <c r="M19" s="60" t="s">
        <v>17</v>
      </c>
      <c r="N19" s="60" t="s">
        <v>17</v>
      </c>
      <c r="O19" s="60" t="s">
        <v>17</v>
      </c>
      <c r="P19" s="60" t="s">
        <v>17</v>
      </c>
      <c r="Q19" s="60" t="s">
        <v>17</v>
      </c>
      <c r="R19" s="60" t="s">
        <v>17</v>
      </c>
      <c r="S19" s="60" t="s">
        <v>17</v>
      </c>
      <c r="T19" s="60" t="s">
        <v>17</v>
      </c>
      <c r="U19" s="60" t="s">
        <v>17</v>
      </c>
      <c r="V19" s="65" t="s">
        <v>17</v>
      </c>
      <c r="W19" s="65" t="s">
        <v>17</v>
      </c>
      <c r="X19" s="65" t="s">
        <v>17</v>
      </c>
      <c r="Y19" s="65" t="s">
        <v>17</v>
      </c>
      <c r="Z19" s="65" t="s">
        <v>17</v>
      </c>
      <c r="AA19" s="65" t="s">
        <v>17</v>
      </c>
      <c r="AB19" s="65" t="s">
        <v>17</v>
      </c>
      <c r="AC19" s="56" t="s">
        <v>46</v>
      </c>
      <c r="AD19" s="65" t="s">
        <v>19</v>
      </c>
      <c r="AE19" s="65" t="s">
        <v>19</v>
      </c>
      <c r="AF19" s="67" t="s">
        <v>202</v>
      </c>
    </row>
    <row r="20" spans="1:32" s="44" customFormat="1" ht="57.6" x14ac:dyDescent="0.25">
      <c r="A20" s="54" t="s">
        <v>21</v>
      </c>
      <c r="B20" s="55">
        <v>2021</v>
      </c>
      <c r="C20" s="54" t="s">
        <v>32</v>
      </c>
      <c r="D20" s="54" t="s">
        <v>203</v>
      </c>
      <c r="E20" s="54" t="str">
        <f>VLOOKUP(D20,'[2]result--班级信息'!$N$1:$O$65536,2,FALSE)</f>
        <v>本科</v>
      </c>
      <c r="F20" s="54" t="s">
        <v>204</v>
      </c>
      <c r="G20" s="56">
        <f>VLOOKUP(D20,Sheet1!A:C,3,FALSE)</f>
        <v>2</v>
      </c>
      <c r="H20" s="56">
        <f>VLOOKUP(D20,Sheet1!A:B,2,FALSE)</f>
        <v>55</v>
      </c>
      <c r="I20" s="57" t="s">
        <v>25</v>
      </c>
      <c r="J20" s="57" t="s">
        <v>194</v>
      </c>
      <c r="K20" s="60" t="s">
        <v>205</v>
      </c>
      <c r="L20" s="61"/>
      <c r="M20" s="61" t="s">
        <v>17</v>
      </c>
      <c r="N20" s="61" t="s">
        <v>17</v>
      </c>
      <c r="O20" s="61" t="s">
        <v>17</v>
      </c>
      <c r="P20" s="61" t="s">
        <v>17</v>
      </c>
      <c r="Q20" s="61" t="s">
        <v>17</v>
      </c>
      <c r="R20" s="61" t="s">
        <v>17</v>
      </c>
      <c r="S20" s="61" t="s">
        <v>17</v>
      </c>
      <c r="T20" s="61" t="s">
        <v>17</v>
      </c>
      <c r="U20" s="61" t="s">
        <v>17</v>
      </c>
      <c r="V20" s="56" t="s">
        <v>17</v>
      </c>
      <c r="W20" s="56" t="s">
        <v>17</v>
      </c>
      <c r="X20" s="56" t="s">
        <v>17</v>
      </c>
      <c r="Y20" s="56" t="s">
        <v>17</v>
      </c>
      <c r="Z20" s="56" t="s">
        <v>17</v>
      </c>
      <c r="AA20" s="56" t="s">
        <v>17</v>
      </c>
      <c r="AB20" s="56" t="s">
        <v>17</v>
      </c>
      <c r="AC20" s="56" t="s">
        <v>46</v>
      </c>
      <c r="AD20" s="65" t="s">
        <v>19</v>
      </c>
      <c r="AE20" s="65" t="s">
        <v>19</v>
      </c>
      <c r="AF20" s="67" t="s">
        <v>206</v>
      </c>
    </row>
    <row r="21" spans="1:32" s="44" customFormat="1" ht="57.6" x14ac:dyDescent="0.25">
      <c r="A21" s="54" t="s">
        <v>21</v>
      </c>
      <c r="B21" s="55">
        <v>2021</v>
      </c>
      <c r="C21" s="54" t="s">
        <v>37</v>
      </c>
      <c r="D21" s="54" t="s">
        <v>207</v>
      </c>
      <c r="E21" s="54" t="str">
        <f>VLOOKUP(D21,'[2]result--班级信息'!$N$1:$O$65536,2,FALSE)</f>
        <v>本科</v>
      </c>
      <c r="F21" s="54" t="s">
        <v>208</v>
      </c>
      <c r="G21" s="56">
        <f>VLOOKUP(D21,Sheet1!A:C,3,FALSE)</f>
        <v>2</v>
      </c>
      <c r="H21" s="56">
        <f>VLOOKUP(D21,Sheet1!A:B,2,FALSE)</f>
        <v>54</v>
      </c>
      <c r="I21" s="57" t="s">
        <v>25</v>
      </c>
      <c r="J21" s="57" t="s">
        <v>194</v>
      </c>
      <c r="K21" s="60" t="s">
        <v>209</v>
      </c>
      <c r="L21" s="61"/>
      <c r="M21" s="61" t="s">
        <v>17</v>
      </c>
      <c r="N21" s="61" t="s">
        <v>17</v>
      </c>
      <c r="O21" s="61" t="s">
        <v>17</v>
      </c>
      <c r="P21" s="61" t="s">
        <v>17</v>
      </c>
      <c r="Q21" s="61" t="s">
        <v>17</v>
      </c>
      <c r="R21" s="61" t="s">
        <v>17</v>
      </c>
      <c r="S21" s="61" t="s">
        <v>17</v>
      </c>
      <c r="T21" s="61" t="s">
        <v>17</v>
      </c>
      <c r="U21" s="61" t="s">
        <v>17</v>
      </c>
      <c r="V21" s="56" t="s">
        <v>17</v>
      </c>
      <c r="W21" s="56" t="s">
        <v>17</v>
      </c>
      <c r="X21" s="56" t="s">
        <v>17</v>
      </c>
      <c r="Y21" s="56" t="s">
        <v>17</v>
      </c>
      <c r="Z21" s="56" t="s">
        <v>17</v>
      </c>
      <c r="AA21" s="56" t="s">
        <v>17</v>
      </c>
      <c r="AB21" s="56" t="s">
        <v>17</v>
      </c>
      <c r="AC21" s="56" t="s">
        <v>46</v>
      </c>
      <c r="AD21" s="65" t="s">
        <v>19</v>
      </c>
      <c r="AE21" s="65" t="s">
        <v>19</v>
      </c>
      <c r="AF21" s="67" t="s">
        <v>206</v>
      </c>
    </row>
    <row r="22" spans="1:32" s="44" customFormat="1" ht="28.8" x14ac:dyDescent="0.25">
      <c r="A22" s="54" t="s">
        <v>21</v>
      </c>
      <c r="B22" s="55">
        <v>2021</v>
      </c>
      <c r="C22" s="54" t="s">
        <v>42</v>
      </c>
      <c r="D22" s="54" t="s">
        <v>210</v>
      </c>
      <c r="E22" s="54" t="str">
        <f>VLOOKUP(D22,'[2]result--班级信息'!$N$1:$O$65536,2,FALSE)</f>
        <v>本科</v>
      </c>
      <c r="F22" s="54" t="s">
        <v>211</v>
      </c>
      <c r="G22" s="56">
        <f>VLOOKUP(D22,Sheet1!A:C,3,FALSE)</f>
        <v>3</v>
      </c>
      <c r="H22" s="56">
        <f>VLOOKUP(D22,Sheet1!A:B,2,FALSE)</f>
        <v>78</v>
      </c>
      <c r="I22" s="57" t="s">
        <v>25</v>
      </c>
      <c r="J22" s="57" t="s">
        <v>194</v>
      </c>
      <c r="K22" s="60" t="s">
        <v>212</v>
      </c>
      <c r="L22" s="61"/>
      <c r="M22" s="61" t="s">
        <v>17</v>
      </c>
      <c r="N22" s="61" t="s">
        <v>17</v>
      </c>
      <c r="O22" s="61" t="s">
        <v>17</v>
      </c>
      <c r="P22" s="61" t="s">
        <v>17</v>
      </c>
      <c r="Q22" s="61" t="s">
        <v>17</v>
      </c>
      <c r="R22" s="61" t="s">
        <v>17</v>
      </c>
      <c r="S22" s="61" t="s">
        <v>17</v>
      </c>
      <c r="T22" s="61" t="s">
        <v>17</v>
      </c>
      <c r="U22" s="61" t="s">
        <v>17</v>
      </c>
      <c r="V22" s="56" t="s">
        <v>17</v>
      </c>
      <c r="W22" s="56" t="s">
        <v>17</v>
      </c>
      <c r="X22" s="56" t="s">
        <v>17</v>
      </c>
      <c r="Y22" s="56" t="s">
        <v>17</v>
      </c>
      <c r="Z22" s="56" t="s">
        <v>17</v>
      </c>
      <c r="AA22" s="56" t="s">
        <v>17</v>
      </c>
      <c r="AB22" s="56" t="s">
        <v>17</v>
      </c>
      <c r="AC22" s="56" t="s">
        <v>46</v>
      </c>
      <c r="AD22" s="65" t="s">
        <v>19</v>
      </c>
      <c r="AE22" s="65" t="s">
        <v>19</v>
      </c>
      <c r="AF22" s="67" t="s">
        <v>213</v>
      </c>
    </row>
    <row r="23" spans="1:32" s="95" customFormat="1" ht="14.4" x14ac:dyDescent="0.25">
      <c r="A23" s="54"/>
      <c r="B23" s="55"/>
      <c r="C23" s="54"/>
      <c r="D23" s="54"/>
      <c r="E23" s="54"/>
      <c r="F23" s="54"/>
      <c r="G23" s="56"/>
      <c r="H23" s="56"/>
      <c r="I23" s="89" t="s">
        <v>25</v>
      </c>
      <c r="J23" s="89" t="s">
        <v>194</v>
      </c>
      <c r="K23" s="90" t="s">
        <v>797</v>
      </c>
      <c r="L23" s="91"/>
      <c r="M23" s="90" t="s">
        <v>17</v>
      </c>
      <c r="N23" s="90" t="s">
        <v>17</v>
      </c>
      <c r="O23" s="90" t="s">
        <v>17</v>
      </c>
      <c r="P23" s="90" t="s">
        <v>17</v>
      </c>
      <c r="Q23" s="90" t="s">
        <v>17</v>
      </c>
      <c r="R23" s="90" t="s">
        <v>17</v>
      </c>
      <c r="S23" s="90" t="s">
        <v>17</v>
      </c>
      <c r="T23" s="90" t="s">
        <v>17</v>
      </c>
      <c r="U23" s="90" t="s">
        <v>17</v>
      </c>
      <c r="V23" s="92" t="s">
        <v>17</v>
      </c>
      <c r="W23" s="92" t="s">
        <v>17</v>
      </c>
      <c r="X23" s="92" t="s">
        <v>17</v>
      </c>
      <c r="Y23" s="92" t="s">
        <v>17</v>
      </c>
      <c r="Z23" s="92" t="s">
        <v>17</v>
      </c>
      <c r="AA23" s="92" t="s">
        <v>17</v>
      </c>
      <c r="AB23" s="92" t="s">
        <v>17</v>
      </c>
      <c r="AC23" s="93" t="s">
        <v>46</v>
      </c>
      <c r="AD23" s="92"/>
      <c r="AE23" s="92"/>
      <c r="AF23" s="94"/>
    </row>
    <row r="24" spans="1:32" s="44" customFormat="1" ht="14.4" x14ac:dyDescent="0.25">
      <c r="A24" s="54" t="s">
        <v>21</v>
      </c>
      <c r="B24" s="55">
        <v>2022</v>
      </c>
      <c r="C24" s="54" t="s">
        <v>22</v>
      </c>
      <c r="D24" s="54" t="s">
        <v>288</v>
      </c>
      <c r="E24" s="54" t="str">
        <f>VLOOKUP(D24,'[2]result--班级信息'!$N$1:$O$65536,2,FALSE)</f>
        <v>本科</v>
      </c>
      <c r="F24" s="54" t="s">
        <v>289</v>
      </c>
      <c r="G24" s="56">
        <f>VLOOKUP(D24,Sheet1!A:C,3,FALSE)</f>
        <v>3</v>
      </c>
      <c r="H24" s="56">
        <f>VLOOKUP(D24,Sheet1!A:B,2,FALSE)</f>
        <v>89</v>
      </c>
      <c r="I24" s="57" t="s">
        <v>25</v>
      </c>
      <c r="J24" s="57" t="s">
        <v>158</v>
      </c>
      <c r="K24" s="60" t="s">
        <v>290</v>
      </c>
      <c r="L24" s="61"/>
      <c r="M24" s="60" t="s">
        <v>17</v>
      </c>
      <c r="N24" s="60" t="s">
        <v>17</v>
      </c>
      <c r="O24" s="60" t="s">
        <v>17</v>
      </c>
      <c r="P24" s="60" t="s">
        <v>17</v>
      </c>
      <c r="Q24" s="60" t="s">
        <v>17</v>
      </c>
      <c r="R24" s="60" t="s">
        <v>17</v>
      </c>
      <c r="S24" s="60" t="s">
        <v>17</v>
      </c>
      <c r="T24" s="60" t="s">
        <v>17</v>
      </c>
      <c r="U24" s="60" t="s">
        <v>17</v>
      </c>
      <c r="V24" s="65" t="s">
        <v>17</v>
      </c>
      <c r="W24" s="65" t="s">
        <v>17</v>
      </c>
      <c r="X24" s="65" t="s">
        <v>17</v>
      </c>
      <c r="Y24" s="65" t="s">
        <v>17</v>
      </c>
      <c r="Z24" s="65" t="s">
        <v>17</v>
      </c>
      <c r="AA24" s="65" t="s">
        <v>17</v>
      </c>
      <c r="AB24" s="65" t="s">
        <v>17</v>
      </c>
      <c r="AC24" s="56" t="s">
        <v>46</v>
      </c>
      <c r="AD24" s="65"/>
      <c r="AE24" s="65"/>
      <c r="AF24" s="67"/>
    </row>
    <row r="25" spans="1:32" s="44" customFormat="1" ht="57.6" x14ac:dyDescent="0.25">
      <c r="A25" s="54" t="s">
        <v>21</v>
      </c>
      <c r="B25" s="55">
        <v>2022</v>
      </c>
      <c r="C25" s="54" t="s">
        <v>28</v>
      </c>
      <c r="D25" s="54" t="s">
        <v>291</v>
      </c>
      <c r="E25" s="54" t="str">
        <f>VLOOKUP(D25,'[2]result--班级信息'!$N$1:$O$65536,2,FALSE)</f>
        <v>本科</v>
      </c>
      <c r="F25" s="54" t="s">
        <v>292</v>
      </c>
      <c r="G25" s="56">
        <f>VLOOKUP(D25,Sheet1!A:C,3,FALSE)</f>
        <v>2</v>
      </c>
      <c r="H25" s="56">
        <f>VLOOKUP(D25,Sheet1!A:B,2,FALSE)</f>
        <v>54</v>
      </c>
      <c r="I25" s="57" t="s">
        <v>25</v>
      </c>
      <c r="J25" s="57" t="s">
        <v>158</v>
      </c>
      <c r="K25" s="60" t="s">
        <v>293</v>
      </c>
      <c r="L25" s="61"/>
      <c r="M25" s="60" t="s">
        <v>17</v>
      </c>
      <c r="N25" s="60" t="s">
        <v>17</v>
      </c>
      <c r="O25" s="60" t="s">
        <v>17</v>
      </c>
      <c r="P25" s="60" t="s">
        <v>17</v>
      </c>
      <c r="Q25" s="60" t="s">
        <v>17</v>
      </c>
      <c r="R25" s="60" t="s">
        <v>17</v>
      </c>
      <c r="S25" s="60" t="s">
        <v>17</v>
      </c>
      <c r="T25" s="60" t="s">
        <v>17</v>
      </c>
      <c r="U25" s="60" t="s">
        <v>17</v>
      </c>
      <c r="V25" s="65" t="s">
        <v>17</v>
      </c>
      <c r="W25" s="65" t="s">
        <v>17</v>
      </c>
      <c r="X25" s="65" t="s">
        <v>17</v>
      </c>
      <c r="Y25" s="65" t="s">
        <v>17</v>
      </c>
      <c r="Z25" s="65" t="s">
        <v>17</v>
      </c>
      <c r="AA25" s="65" t="s">
        <v>17</v>
      </c>
      <c r="AB25" s="65" t="s">
        <v>17</v>
      </c>
      <c r="AC25" s="56" t="s">
        <v>46</v>
      </c>
      <c r="AD25" s="65" t="s">
        <v>19</v>
      </c>
      <c r="AE25" s="68"/>
      <c r="AF25" s="67" t="s">
        <v>294</v>
      </c>
    </row>
    <row r="26" spans="1:32" s="44" customFormat="1" ht="57.6" x14ac:dyDescent="0.25">
      <c r="A26" s="54" t="s">
        <v>21</v>
      </c>
      <c r="B26" s="55">
        <v>2022</v>
      </c>
      <c r="C26" s="54" t="s">
        <v>37</v>
      </c>
      <c r="D26" s="54" t="s">
        <v>295</v>
      </c>
      <c r="E26" s="54" t="str">
        <f>VLOOKUP(D26,'[2]result--班级信息'!$N$1:$O$65536,2,FALSE)</f>
        <v>本科</v>
      </c>
      <c r="F26" s="54" t="s">
        <v>296</v>
      </c>
      <c r="G26" s="56">
        <f>VLOOKUP(D26,Sheet1!A:C,3,FALSE)</f>
        <v>2</v>
      </c>
      <c r="H26" s="56">
        <f>VLOOKUP(D26,Sheet1!A:B,2,FALSE)</f>
        <v>51</v>
      </c>
      <c r="I26" s="57" t="s">
        <v>25</v>
      </c>
      <c r="J26" s="57" t="s">
        <v>158</v>
      </c>
      <c r="K26" s="60" t="s">
        <v>297</v>
      </c>
      <c r="L26" s="61"/>
      <c r="M26" s="60" t="s">
        <v>17</v>
      </c>
      <c r="N26" s="60" t="s">
        <v>17</v>
      </c>
      <c r="O26" s="60" t="s">
        <v>17</v>
      </c>
      <c r="P26" s="60" t="s">
        <v>17</v>
      </c>
      <c r="Q26" s="60" t="s">
        <v>17</v>
      </c>
      <c r="R26" s="60" t="s">
        <v>17</v>
      </c>
      <c r="S26" s="60" t="s">
        <v>17</v>
      </c>
      <c r="T26" s="60" t="s">
        <v>17</v>
      </c>
      <c r="U26" s="60" t="s">
        <v>17</v>
      </c>
      <c r="V26" s="65" t="s">
        <v>17</v>
      </c>
      <c r="W26" s="65" t="s">
        <v>17</v>
      </c>
      <c r="X26" s="65" t="s">
        <v>17</v>
      </c>
      <c r="Y26" s="65" t="s">
        <v>17</v>
      </c>
      <c r="Z26" s="65" t="s">
        <v>17</v>
      </c>
      <c r="AA26" s="65" t="s">
        <v>17</v>
      </c>
      <c r="AB26" s="65" t="s">
        <v>17</v>
      </c>
      <c r="AC26" s="56" t="s">
        <v>46</v>
      </c>
      <c r="AD26" s="65" t="s">
        <v>19</v>
      </c>
      <c r="AE26" s="68"/>
      <c r="AF26" s="67" t="s">
        <v>294</v>
      </c>
    </row>
    <row r="27" spans="1:32" s="44" customFormat="1" ht="14.4" x14ac:dyDescent="0.25">
      <c r="A27" s="54" t="s">
        <v>21</v>
      </c>
      <c r="B27" s="55">
        <v>2022</v>
      </c>
      <c r="C27" s="54" t="s">
        <v>42</v>
      </c>
      <c r="D27" s="54" t="s">
        <v>298</v>
      </c>
      <c r="E27" s="54" t="str">
        <f>VLOOKUP(D27,'[2]result--班级信息'!$N$1:$O$65536,2,FALSE)</f>
        <v>本科</v>
      </c>
      <c r="F27" s="54" t="s">
        <v>299</v>
      </c>
      <c r="G27" s="56">
        <f>VLOOKUP(D27,Sheet1!A:C,3,FALSE)</f>
        <v>3</v>
      </c>
      <c r="H27" s="56">
        <f>VLOOKUP(D27,Sheet1!A:B,2,FALSE)</f>
        <v>81</v>
      </c>
      <c r="I27" s="57" t="s">
        <v>25</v>
      </c>
      <c r="J27" s="57" t="s">
        <v>158</v>
      </c>
      <c r="K27" s="60" t="s">
        <v>300</v>
      </c>
      <c r="L27" s="61"/>
      <c r="M27" s="60" t="s">
        <v>17</v>
      </c>
      <c r="N27" s="60" t="s">
        <v>17</v>
      </c>
      <c r="O27" s="60" t="s">
        <v>17</v>
      </c>
      <c r="P27" s="60" t="s">
        <v>17</v>
      </c>
      <c r="Q27" s="60" t="s">
        <v>17</v>
      </c>
      <c r="R27" s="60" t="s">
        <v>17</v>
      </c>
      <c r="S27" s="60" t="s">
        <v>17</v>
      </c>
      <c r="T27" s="60" t="s">
        <v>17</v>
      </c>
      <c r="U27" s="60" t="s">
        <v>17</v>
      </c>
      <c r="V27" s="65" t="s">
        <v>17</v>
      </c>
      <c r="W27" s="65" t="s">
        <v>17</v>
      </c>
      <c r="X27" s="65" t="s">
        <v>17</v>
      </c>
      <c r="Y27" s="65" t="s">
        <v>17</v>
      </c>
      <c r="Z27" s="65" t="s">
        <v>17</v>
      </c>
      <c r="AA27" s="65" t="s">
        <v>17</v>
      </c>
      <c r="AB27" s="65" t="s">
        <v>17</v>
      </c>
      <c r="AC27" s="56" t="s">
        <v>46</v>
      </c>
      <c r="AD27" s="56" t="s">
        <v>46</v>
      </c>
      <c r="AE27" s="56"/>
      <c r="AF27" s="67"/>
    </row>
    <row r="28" spans="1:32" s="44" customFormat="1" ht="14.4" x14ac:dyDescent="0.25">
      <c r="A28" s="54" t="s">
        <v>21</v>
      </c>
      <c r="B28" s="55">
        <v>2022</v>
      </c>
      <c r="C28" s="54" t="s">
        <v>301</v>
      </c>
      <c r="D28" s="54" t="s">
        <v>302</v>
      </c>
      <c r="E28" s="54" t="str">
        <f>VLOOKUP(D28,'[2]result--班级信息'!$N$1:$O$65536,2,FALSE)</f>
        <v>本科</v>
      </c>
      <c r="F28" s="54" t="s">
        <v>303</v>
      </c>
      <c r="G28" s="56">
        <f>VLOOKUP(D28,Sheet1!A:C,3,FALSE)</f>
        <v>2</v>
      </c>
      <c r="H28" s="56">
        <f>VLOOKUP(D28,Sheet1!A:B,2,FALSE)</f>
        <v>53</v>
      </c>
      <c r="I28" s="57" t="s">
        <v>25</v>
      </c>
      <c r="J28" s="57" t="s">
        <v>158</v>
      </c>
      <c r="K28" s="60" t="s">
        <v>304</v>
      </c>
      <c r="L28" s="54"/>
      <c r="M28" s="60" t="s">
        <v>17</v>
      </c>
      <c r="N28" s="60" t="s">
        <v>17</v>
      </c>
      <c r="O28" s="60" t="s">
        <v>17</v>
      </c>
      <c r="P28" s="60" t="s">
        <v>17</v>
      </c>
      <c r="Q28" s="60" t="s">
        <v>17</v>
      </c>
      <c r="R28" s="60" t="s">
        <v>17</v>
      </c>
      <c r="S28" s="60" t="s">
        <v>17</v>
      </c>
      <c r="T28" s="60" t="s">
        <v>17</v>
      </c>
      <c r="U28" s="60" t="s">
        <v>17</v>
      </c>
      <c r="V28" s="65" t="s">
        <v>17</v>
      </c>
      <c r="W28" s="65" t="s">
        <v>17</v>
      </c>
      <c r="X28" s="65" t="s">
        <v>17</v>
      </c>
      <c r="Y28" s="65" t="s">
        <v>17</v>
      </c>
      <c r="Z28" s="65" t="s">
        <v>17</v>
      </c>
      <c r="AA28" s="65" t="s">
        <v>17</v>
      </c>
      <c r="AB28" s="65" t="s">
        <v>17</v>
      </c>
      <c r="AC28" s="56" t="s">
        <v>46</v>
      </c>
      <c r="AD28" s="56" t="s">
        <v>46</v>
      </c>
      <c r="AE28" s="56"/>
      <c r="AF28" s="67"/>
    </row>
    <row r="29" spans="1:32" s="44" customFormat="1" ht="14.4" x14ac:dyDescent="0.25">
      <c r="A29" s="54" t="s">
        <v>21</v>
      </c>
      <c r="B29" s="55">
        <v>2023</v>
      </c>
      <c r="C29" s="54" t="s">
        <v>22</v>
      </c>
      <c r="D29" s="54" t="s">
        <v>396</v>
      </c>
      <c r="E29" s="54" t="s">
        <v>378</v>
      </c>
      <c r="F29" s="54" t="s">
        <v>397</v>
      </c>
      <c r="G29" s="56" t="e">
        <f>VLOOKUP(D29,Sheet1!A:C,3,FALSE)</f>
        <v>#N/A</v>
      </c>
      <c r="H29" s="56" t="e">
        <f>VLOOKUP(D29,Sheet1!A:B,2,FALSE)</f>
        <v>#N/A</v>
      </c>
      <c r="I29" s="57" t="s">
        <v>25</v>
      </c>
      <c r="J29" s="57" t="s">
        <v>393</v>
      </c>
      <c r="K29" s="60" t="s">
        <v>397</v>
      </c>
      <c r="L29" s="62"/>
      <c r="M29" s="60" t="s">
        <v>394</v>
      </c>
      <c r="N29" s="60" t="s">
        <v>17</v>
      </c>
      <c r="O29" s="60" t="s">
        <v>17</v>
      </c>
      <c r="P29" s="60" t="s">
        <v>17</v>
      </c>
      <c r="Q29" s="60" t="s">
        <v>17</v>
      </c>
      <c r="R29" s="60" t="s">
        <v>17</v>
      </c>
      <c r="S29" s="60" t="s">
        <v>17</v>
      </c>
      <c r="T29" s="60" t="s">
        <v>17</v>
      </c>
      <c r="U29" s="60" t="s">
        <v>17</v>
      </c>
      <c r="V29" s="65" t="s">
        <v>17</v>
      </c>
      <c r="W29" s="65" t="s">
        <v>17</v>
      </c>
      <c r="X29" s="65" t="s">
        <v>17</v>
      </c>
      <c r="Y29" s="65" t="s">
        <v>17</v>
      </c>
      <c r="Z29" s="65" t="s">
        <v>17</v>
      </c>
      <c r="AA29" s="65" t="s">
        <v>17</v>
      </c>
      <c r="AB29" s="65" t="s">
        <v>17</v>
      </c>
      <c r="AC29" s="65" t="s">
        <v>17</v>
      </c>
      <c r="AD29" s="56" t="s">
        <v>46</v>
      </c>
      <c r="AE29" s="56"/>
      <c r="AF29" s="67" t="s">
        <v>395</v>
      </c>
    </row>
    <row r="30" spans="1:32" s="44" customFormat="1" ht="14.4" x14ac:dyDescent="0.25">
      <c r="A30" s="54" t="s">
        <v>21</v>
      </c>
      <c r="B30" s="55">
        <v>2023</v>
      </c>
      <c r="C30" s="54" t="s">
        <v>28</v>
      </c>
      <c r="D30" s="54" t="s">
        <v>398</v>
      </c>
      <c r="E30" s="54" t="s">
        <v>378</v>
      </c>
      <c r="F30" s="54" t="s">
        <v>399</v>
      </c>
      <c r="G30" s="56" t="e">
        <f>VLOOKUP(D30,Sheet1!A:C,3,FALSE)</f>
        <v>#N/A</v>
      </c>
      <c r="H30" s="56" t="e">
        <f>VLOOKUP(D30,Sheet1!A:B,2,FALSE)</f>
        <v>#N/A</v>
      </c>
      <c r="I30" s="57" t="s">
        <v>25</v>
      </c>
      <c r="J30" s="57" t="s">
        <v>393</v>
      </c>
      <c r="K30" s="60" t="s">
        <v>399</v>
      </c>
      <c r="L30" s="62"/>
      <c r="M30" s="60" t="s">
        <v>394</v>
      </c>
      <c r="N30" s="60" t="s">
        <v>17</v>
      </c>
      <c r="O30" s="60" t="s">
        <v>17</v>
      </c>
      <c r="P30" s="60" t="s">
        <v>17</v>
      </c>
      <c r="Q30" s="60" t="s">
        <v>17</v>
      </c>
      <c r="R30" s="60" t="s">
        <v>17</v>
      </c>
      <c r="S30" s="60" t="s">
        <v>17</v>
      </c>
      <c r="T30" s="60" t="s">
        <v>17</v>
      </c>
      <c r="U30" s="60" t="s">
        <v>17</v>
      </c>
      <c r="V30" s="65" t="s">
        <v>17</v>
      </c>
      <c r="W30" s="65" t="s">
        <v>17</v>
      </c>
      <c r="X30" s="65" t="s">
        <v>17</v>
      </c>
      <c r="Y30" s="65" t="s">
        <v>17</v>
      </c>
      <c r="Z30" s="65" t="s">
        <v>17</v>
      </c>
      <c r="AA30" s="65" t="s">
        <v>17</v>
      </c>
      <c r="AB30" s="65" t="s">
        <v>17</v>
      </c>
      <c r="AC30" s="65" t="s">
        <v>17</v>
      </c>
      <c r="AD30" s="56" t="s">
        <v>46</v>
      </c>
      <c r="AE30" s="56"/>
      <c r="AF30" s="67" t="s">
        <v>395</v>
      </c>
    </row>
    <row r="31" spans="1:32" s="44" customFormat="1" ht="14.4" x14ac:dyDescent="0.25">
      <c r="A31" s="54" t="s">
        <v>21</v>
      </c>
      <c r="B31" s="55">
        <v>2023</v>
      </c>
      <c r="C31" s="54" t="s">
        <v>37</v>
      </c>
      <c r="D31" s="54" t="s">
        <v>400</v>
      </c>
      <c r="E31" s="54" t="s">
        <v>378</v>
      </c>
      <c r="F31" s="54" t="s">
        <v>401</v>
      </c>
      <c r="G31" s="56" t="e">
        <f>VLOOKUP(D31,Sheet1!A:C,3,FALSE)</f>
        <v>#N/A</v>
      </c>
      <c r="H31" s="56" t="e">
        <f>VLOOKUP(D31,Sheet1!A:B,2,FALSE)</f>
        <v>#N/A</v>
      </c>
      <c r="I31" s="57" t="s">
        <v>25</v>
      </c>
      <c r="J31" s="57" t="s">
        <v>393</v>
      </c>
      <c r="K31" s="60" t="s">
        <v>401</v>
      </c>
      <c r="L31" s="62"/>
      <c r="M31" s="60" t="s">
        <v>394</v>
      </c>
      <c r="N31" s="60" t="s">
        <v>17</v>
      </c>
      <c r="O31" s="60" t="s">
        <v>17</v>
      </c>
      <c r="P31" s="60" t="s">
        <v>17</v>
      </c>
      <c r="Q31" s="60" t="s">
        <v>17</v>
      </c>
      <c r="R31" s="60" t="s">
        <v>17</v>
      </c>
      <c r="S31" s="60" t="s">
        <v>17</v>
      </c>
      <c r="T31" s="60" t="s">
        <v>17</v>
      </c>
      <c r="U31" s="60" t="s">
        <v>17</v>
      </c>
      <c r="V31" s="65" t="s">
        <v>17</v>
      </c>
      <c r="W31" s="65" t="s">
        <v>17</v>
      </c>
      <c r="X31" s="65" t="s">
        <v>17</v>
      </c>
      <c r="Y31" s="65" t="s">
        <v>17</v>
      </c>
      <c r="Z31" s="65" t="s">
        <v>17</v>
      </c>
      <c r="AA31" s="65" t="s">
        <v>17</v>
      </c>
      <c r="AB31" s="65" t="s">
        <v>17</v>
      </c>
      <c r="AC31" s="65" t="s">
        <v>17</v>
      </c>
      <c r="AD31" s="56" t="s">
        <v>46</v>
      </c>
      <c r="AE31" s="56"/>
      <c r="AF31" s="67" t="s">
        <v>395</v>
      </c>
    </row>
    <row r="32" spans="1:32" s="44" customFormat="1" ht="14.4" x14ac:dyDescent="0.25">
      <c r="A32" s="54" t="s">
        <v>21</v>
      </c>
      <c r="B32" s="55">
        <v>2023</v>
      </c>
      <c r="C32" s="54" t="s">
        <v>42</v>
      </c>
      <c r="D32" s="54" t="s">
        <v>402</v>
      </c>
      <c r="E32" s="54" t="s">
        <v>378</v>
      </c>
      <c r="F32" s="54" t="s">
        <v>403</v>
      </c>
      <c r="G32" s="56" t="e">
        <f>VLOOKUP(D32,Sheet1!A:C,3,FALSE)</f>
        <v>#N/A</v>
      </c>
      <c r="H32" s="56" t="e">
        <f>VLOOKUP(D32,Sheet1!A:B,2,FALSE)</f>
        <v>#N/A</v>
      </c>
      <c r="I32" s="57" t="s">
        <v>25</v>
      </c>
      <c r="J32" s="57" t="s">
        <v>393</v>
      </c>
      <c r="K32" s="60" t="s">
        <v>403</v>
      </c>
      <c r="L32" s="54"/>
      <c r="M32" s="60" t="s">
        <v>394</v>
      </c>
      <c r="N32" s="60" t="s">
        <v>17</v>
      </c>
      <c r="O32" s="60" t="s">
        <v>17</v>
      </c>
      <c r="P32" s="60" t="s">
        <v>17</v>
      </c>
      <c r="Q32" s="60" t="s">
        <v>17</v>
      </c>
      <c r="R32" s="60" t="s">
        <v>17</v>
      </c>
      <c r="S32" s="60" t="s">
        <v>17</v>
      </c>
      <c r="T32" s="60" t="s">
        <v>17</v>
      </c>
      <c r="U32" s="60" t="s">
        <v>17</v>
      </c>
      <c r="V32" s="65" t="s">
        <v>17</v>
      </c>
      <c r="W32" s="65" t="s">
        <v>17</v>
      </c>
      <c r="X32" s="65" t="s">
        <v>17</v>
      </c>
      <c r="Y32" s="65" t="s">
        <v>17</v>
      </c>
      <c r="Z32" s="65" t="s">
        <v>17</v>
      </c>
      <c r="AA32" s="65" t="s">
        <v>17</v>
      </c>
      <c r="AB32" s="65" t="s">
        <v>17</v>
      </c>
      <c r="AC32" s="65" t="s">
        <v>17</v>
      </c>
      <c r="AD32" s="56" t="s">
        <v>46</v>
      </c>
      <c r="AE32" s="56"/>
      <c r="AF32" s="67" t="s">
        <v>395</v>
      </c>
    </row>
    <row r="33" spans="1:32" s="44" customFormat="1" ht="14.4" x14ac:dyDescent="0.25">
      <c r="A33" s="54" t="s">
        <v>21</v>
      </c>
      <c r="B33" s="55">
        <v>2023</v>
      </c>
      <c r="C33" s="54" t="s">
        <v>301</v>
      </c>
      <c r="D33" s="54" t="s">
        <v>404</v>
      </c>
      <c r="E33" s="54" t="s">
        <v>378</v>
      </c>
      <c r="F33" s="54" t="s">
        <v>405</v>
      </c>
      <c r="G33" s="56" t="e">
        <f>VLOOKUP(D33,Sheet1!A:C,3,FALSE)</f>
        <v>#N/A</v>
      </c>
      <c r="H33" s="56" t="e">
        <f>VLOOKUP(D33,Sheet1!A:B,2,FALSE)</f>
        <v>#N/A</v>
      </c>
      <c r="I33" s="57" t="s">
        <v>25</v>
      </c>
      <c r="J33" s="57" t="s">
        <v>393</v>
      </c>
      <c r="K33" s="60" t="s">
        <v>405</v>
      </c>
      <c r="L33" s="62"/>
      <c r="M33" s="60" t="s">
        <v>394</v>
      </c>
      <c r="N33" s="60" t="s">
        <v>17</v>
      </c>
      <c r="O33" s="60" t="s">
        <v>17</v>
      </c>
      <c r="P33" s="60" t="s">
        <v>17</v>
      </c>
      <c r="Q33" s="60" t="s">
        <v>17</v>
      </c>
      <c r="R33" s="60" t="s">
        <v>17</v>
      </c>
      <c r="S33" s="60" t="s">
        <v>17</v>
      </c>
      <c r="T33" s="60" t="s">
        <v>17</v>
      </c>
      <c r="U33" s="60" t="s">
        <v>17</v>
      </c>
      <c r="V33" s="65" t="s">
        <v>17</v>
      </c>
      <c r="W33" s="65" t="s">
        <v>17</v>
      </c>
      <c r="X33" s="65" t="s">
        <v>17</v>
      </c>
      <c r="Y33" s="65" t="s">
        <v>17</v>
      </c>
      <c r="Z33" s="65" t="s">
        <v>17</v>
      </c>
      <c r="AA33" s="65" t="s">
        <v>17</v>
      </c>
      <c r="AB33" s="65" t="s">
        <v>17</v>
      </c>
      <c r="AC33" s="65" t="s">
        <v>17</v>
      </c>
      <c r="AD33" s="56" t="s">
        <v>46</v>
      </c>
      <c r="AE33" s="56"/>
      <c r="AF33" s="67" t="s">
        <v>395</v>
      </c>
    </row>
    <row r="34" spans="1:32" s="44" customFormat="1" ht="57.6" x14ac:dyDescent="0.25">
      <c r="A34" s="54" t="s">
        <v>21</v>
      </c>
      <c r="B34" s="55">
        <v>2023</v>
      </c>
      <c r="C34" s="54" t="s">
        <v>37</v>
      </c>
      <c r="D34" s="54" t="s">
        <v>466</v>
      </c>
      <c r="E34" s="54" t="s">
        <v>156</v>
      </c>
      <c r="F34" s="54" t="s">
        <v>467</v>
      </c>
      <c r="G34" s="56" t="e">
        <f>VLOOKUP(D34,Sheet1!A:C,3,FALSE)</f>
        <v>#N/A</v>
      </c>
      <c r="H34" s="56" t="e">
        <f>VLOOKUP(D34,Sheet1!A:B,2,FALSE)</f>
        <v>#N/A</v>
      </c>
      <c r="I34" s="57" t="s">
        <v>25</v>
      </c>
      <c r="J34" s="57" t="s">
        <v>393</v>
      </c>
      <c r="K34" s="63" t="s">
        <v>467</v>
      </c>
      <c r="L34" s="54"/>
      <c r="M34" s="60" t="s">
        <v>17</v>
      </c>
      <c r="N34" s="60" t="s">
        <v>17</v>
      </c>
      <c r="O34" s="60" t="s">
        <v>17</v>
      </c>
      <c r="P34" s="60" t="s">
        <v>17</v>
      </c>
      <c r="Q34" s="60" t="s">
        <v>17</v>
      </c>
      <c r="R34" s="60" t="s">
        <v>17</v>
      </c>
      <c r="S34" s="60" t="s">
        <v>17</v>
      </c>
      <c r="T34" s="60" t="s">
        <v>17</v>
      </c>
      <c r="U34" s="60" t="s">
        <v>17</v>
      </c>
      <c r="V34" s="65" t="s">
        <v>17</v>
      </c>
      <c r="W34" s="65" t="s">
        <v>17</v>
      </c>
      <c r="X34" s="65" t="s">
        <v>17</v>
      </c>
      <c r="Y34" s="65" t="s">
        <v>17</v>
      </c>
      <c r="Z34" s="65" t="s">
        <v>17</v>
      </c>
      <c r="AA34" s="65" t="s">
        <v>17</v>
      </c>
      <c r="AB34" s="65" t="s">
        <v>17</v>
      </c>
      <c r="AC34" s="56" t="s">
        <v>46</v>
      </c>
      <c r="AD34" s="68"/>
      <c r="AE34" s="56"/>
      <c r="AF34" s="69" t="s">
        <v>468</v>
      </c>
    </row>
    <row r="35" spans="1:32" s="95" customFormat="1" ht="55.2" x14ac:dyDescent="0.25">
      <c r="A35" s="100" t="s">
        <v>21</v>
      </c>
      <c r="B35" s="98">
        <v>2023</v>
      </c>
      <c r="C35" s="100" t="s">
        <v>22</v>
      </c>
      <c r="D35" s="100" t="s">
        <v>469</v>
      </c>
      <c r="E35" s="100" t="s">
        <v>156</v>
      </c>
      <c r="F35" s="100" t="s">
        <v>470</v>
      </c>
      <c r="G35" s="93"/>
      <c r="H35" s="93"/>
      <c r="I35" s="89" t="s">
        <v>25</v>
      </c>
      <c r="J35" s="89" t="s">
        <v>393</v>
      </c>
      <c r="K35" s="96" t="s">
        <v>470</v>
      </c>
      <c r="L35" s="100"/>
      <c r="M35" s="90" t="s">
        <v>17</v>
      </c>
      <c r="N35" s="90" t="s">
        <v>17</v>
      </c>
      <c r="O35" s="90" t="s">
        <v>17</v>
      </c>
      <c r="P35" s="90" t="s">
        <v>17</v>
      </c>
      <c r="Q35" s="90" t="s">
        <v>17</v>
      </c>
      <c r="R35" s="90" t="s">
        <v>17</v>
      </c>
      <c r="S35" s="90" t="s">
        <v>17</v>
      </c>
      <c r="T35" s="90" t="s">
        <v>17</v>
      </c>
      <c r="U35" s="90" t="s">
        <v>17</v>
      </c>
      <c r="V35" s="92" t="s">
        <v>17</v>
      </c>
      <c r="W35" s="92" t="s">
        <v>17</v>
      </c>
      <c r="X35" s="92" t="s">
        <v>17</v>
      </c>
      <c r="Y35" s="92" t="s">
        <v>17</v>
      </c>
      <c r="Z35" s="92" t="s">
        <v>17</v>
      </c>
      <c r="AA35" s="92" t="s">
        <v>17</v>
      </c>
      <c r="AB35" s="92" t="s">
        <v>17</v>
      </c>
      <c r="AC35" s="93" t="s">
        <v>46</v>
      </c>
      <c r="AD35" s="102"/>
      <c r="AE35" s="93"/>
      <c r="AF35" s="91" t="s">
        <v>814</v>
      </c>
    </row>
    <row r="36" spans="1:32" s="44" customFormat="1" ht="14.4" x14ac:dyDescent="0.25">
      <c r="A36" s="54" t="s">
        <v>491</v>
      </c>
      <c r="B36" s="55">
        <v>2023</v>
      </c>
      <c r="C36" s="54" t="s">
        <v>492</v>
      </c>
      <c r="D36" s="54" t="s">
        <v>493</v>
      </c>
      <c r="E36" s="54" t="s">
        <v>494</v>
      </c>
      <c r="F36" s="54" t="s">
        <v>495</v>
      </c>
      <c r="G36" s="56" t="e">
        <f>VLOOKUP(D36,Sheet6!D:G,3,FALSE)</f>
        <v>#N/A</v>
      </c>
      <c r="H36" s="56" t="e">
        <f>VLOOKUP(D36,Sheet6!D:G,4,FALSE)</f>
        <v>#N/A</v>
      </c>
      <c r="I36" s="57" t="s">
        <v>491</v>
      </c>
      <c r="J36" s="57" t="s">
        <v>393</v>
      </c>
      <c r="K36" s="60" t="s">
        <v>496</v>
      </c>
      <c r="L36" s="62"/>
      <c r="M36" s="60" t="s">
        <v>394</v>
      </c>
      <c r="N36" s="60" t="s">
        <v>17</v>
      </c>
      <c r="O36" s="60" t="s">
        <v>17</v>
      </c>
      <c r="P36" s="60" t="s">
        <v>17</v>
      </c>
      <c r="Q36" s="60" t="s">
        <v>17</v>
      </c>
      <c r="R36" s="60" t="s">
        <v>17</v>
      </c>
      <c r="S36" s="60" t="s">
        <v>17</v>
      </c>
      <c r="T36" s="60" t="s">
        <v>17</v>
      </c>
      <c r="U36" s="60" t="s">
        <v>17</v>
      </c>
      <c r="V36" s="65" t="s">
        <v>17</v>
      </c>
      <c r="W36" s="65" t="s">
        <v>17</v>
      </c>
      <c r="X36" s="65" t="s">
        <v>17</v>
      </c>
      <c r="Y36" s="65" t="s">
        <v>17</v>
      </c>
      <c r="Z36" s="65" t="s">
        <v>17</v>
      </c>
      <c r="AA36" s="65" t="s">
        <v>17</v>
      </c>
      <c r="AB36" s="65" t="s">
        <v>17</v>
      </c>
      <c r="AC36" s="65" t="s">
        <v>17</v>
      </c>
      <c r="AD36" s="56" t="s">
        <v>46</v>
      </c>
      <c r="AE36" s="56"/>
      <c r="AF36" s="67" t="s">
        <v>395</v>
      </c>
    </row>
    <row r="37" spans="1:32" s="44" customFormat="1" ht="28.8" x14ac:dyDescent="0.25">
      <c r="A37" s="54" t="s">
        <v>52</v>
      </c>
      <c r="B37" s="55">
        <v>2020</v>
      </c>
      <c r="C37" s="54" t="s">
        <v>53</v>
      </c>
      <c r="D37" s="54" t="s">
        <v>54</v>
      </c>
      <c r="E37" s="54" t="str">
        <f>VLOOKUP(D37,'[2]result--班级信息'!$N$1:$O$65536,2,FALSE)</f>
        <v>本科</v>
      </c>
      <c r="F37" s="54" t="s">
        <v>55</v>
      </c>
      <c r="G37" s="56">
        <f>VLOOKUP(D37,Sheet1!A:C,3,FALSE)</f>
        <v>2</v>
      </c>
      <c r="H37" s="56">
        <f>VLOOKUP(D37,Sheet1!A:B,2,FALSE)</f>
        <v>60</v>
      </c>
      <c r="I37" s="57" t="s">
        <v>56</v>
      </c>
      <c r="J37" s="57" t="s">
        <v>15</v>
      </c>
      <c r="K37" s="60" t="s">
        <v>57</v>
      </c>
      <c r="L37" s="61"/>
      <c r="M37" s="61" t="s">
        <v>17</v>
      </c>
      <c r="N37" s="61" t="s">
        <v>17</v>
      </c>
      <c r="O37" s="61" t="s">
        <v>17</v>
      </c>
      <c r="P37" s="61" t="s">
        <v>17</v>
      </c>
      <c r="Q37" s="61" t="s">
        <v>17</v>
      </c>
      <c r="R37" s="61" t="s">
        <v>17</v>
      </c>
      <c r="S37" s="61" t="s">
        <v>17</v>
      </c>
      <c r="T37" s="61" t="s">
        <v>17</v>
      </c>
      <c r="U37" s="61" t="s">
        <v>17</v>
      </c>
      <c r="V37" s="56" t="s">
        <v>17</v>
      </c>
      <c r="W37" s="56" t="s">
        <v>17</v>
      </c>
      <c r="X37" s="56" t="s">
        <v>17</v>
      </c>
      <c r="Y37" s="56" t="s">
        <v>17</v>
      </c>
      <c r="Z37" s="56" t="s">
        <v>17</v>
      </c>
      <c r="AA37" s="56" t="s">
        <v>17</v>
      </c>
      <c r="AB37" s="56" t="s">
        <v>17</v>
      </c>
      <c r="AC37" s="56" t="s">
        <v>17</v>
      </c>
      <c r="AD37" s="56" t="s">
        <v>46</v>
      </c>
      <c r="AE37" s="56"/>
      <c r="AF37" s="67" t="s">
        <v>58</v>
      </c>
    </row>
    <row r="38" spans="1:32" s="44" customFormat="1" ht="28.8" x14ac:dyDescent="0.25">
      <c r="A38" s="54" t="s">
        <v>52</v>
      </c>
      <c r="B38" s="55">
        <v>2020</v>
      </c>
      <c r="C38" s="54" t="s">
        <v>59</v>
      </c>
      <c r="D38" s="54" t="s">
        <v>60</v>
      </c>
      <c r="E38" s="54" t="str">
        <f>VLOOKUP(D38,'[2]result--班级信息'!$N$1:$O$65536,2,FALSE)</f>
        <v>本科</v>
      </c>
      <c r="F38" s="54" t="s">
        <v>61</v>
      </c>
      <c r="G38" s="56">
        <f>VLOOKUP(D38,Sheet1!A:C,3,FALSE)</f>
        <v>1</v>
      </c>
      <c r="H38" s="56">
        <f>VLOOKUP(D38,Sheet1!A:B,2,FALSE)</f>
        <v>28</v>
      </c>
      <c r="I38" s="57" t="s">
        <v>56</v>
      </c>
      <c r="J38" s="57" t="s">
        <v>15</v>
      </c>
      <c r="K38" s="60" t="s">
        <v>61</v>
      </c>
      <c r="L38" s="61"/>
      <c r="M38" s="56" t="s">
        <v>17</v>
      </c>
      <c r="N38" s="56" t="s">
        <v>17</v>
      </c>
      <c r="O38" s="56" t="s">
        <v>17</v>
      </c>
      <c r="P38" s="56" t="s">
        <v>17</v>
      </c>
      <c r="Q38" s="56" t="s">
        <v>17</v>
      </c>
      <c r="R38" s="56" t="s">
        <v>17</v>
      </c>
      <c r="S38" s="56" t="s">
        <v>17</v>
      </c>
      <c r="T38" s="56" t="s">
        <v>17</v>
      </c>
      <c r="U38" s="56" t="s">
        <v>17</v>
      </c>
      <c r="V38" s="56" t="s">
        <v>17</v>
      </c>
      <c r="W38" s="56" t="s">
        <v>17</v>
      </c>
      <c r="X38" s="56" t="s">
        <v>17</v>
      </c>
      <c r="Y38" s="56" t="s">
        <v>17</v>
      </c>
      <c r="Z38" s="56" t="s">
        <v>17</v>
      </c>
      <c r="AA38" s="56" t="s">
        <v>17</v>
      </c>
      <c r="AB38" s="56" t="s">
        <v>17</v>
      </c>
      <c r="AC38" s="56" t="s">
        <v>17</v>
      </c>
      <c r="AD38" s="56" t="s">
        <v>17</v>
      </c>
      <c r="AE38" s="56"/>
      <c r="AF38" s="67" t="s">
        <v>62</v>
      </c>
    </row>
    <row r="39" spans="1:32" s="95" customFormat="1" ht="72" x14ac:dyDescent="0.25">
      <c r="A39" s="54" t="s">
        <v>52</v>
      </c>
      <c r="B39" s="55">
        <v>2020</v>
      </c>
      <c r="C39" s="54" t="s">
        <v>63</v>
      </c>
      <c r="D39" s="54" t="s">
        <v>64</v>
      </c>
      <c r="E39" s="54" t="str">
        <f>VLOOKUP(D39,'[2]result--班级信息'!$N$1:$O$65536,2,FALSE)</f>
        <v>本科</v>
      </c>
      <c r="F39" s="54" t="s">
        <v>65</v>
      </c>
      <c r="G39" s="56">
        <f>VLOOKUP(D39,Sheet1!A:C,3,FALSE)</f>
        <v>3</v>
      </c>
      <c r="H39" s="56">
        <f>VLOOKUP(D39,Sheet1!A:B,2,FALSE)</f>
        <v>85</v>
      </c>
      <c r="I39" s="89" t="s">
        <v>56</v>
      </c>
      <c r="J39" s="89" t="s">
        <v>15</v>
      </c>
      <c r="K39" s="90" t="s">
        <v>66</v>
      </c>
      <c r="L39" s="91"/>
      <c r="M39" s="101" t="s">
        <v>19</v>
      </c>
      <c r="N39" s="101" t="s">
        <v>19</v>
      </c>
      <c r="O39" s="101" t="s">
        <v>19</v>
      </c>
      <c r="P39" s="101" t="s">
        <v>19</v>
      </c>
      <c r="Q39" s="101" t="s">
        <v>19</v>
      </c>
      <c r="R39" s="101" t="s">
        <v>19</v>
      </c>
      <c r="S39" s="93" t="s">
        <v>17</v>
      </c>
      <c r="T39" s="93" t="s">
        <v>17</v>
      </c>
      <c r="U39" s="93" t="s">
        <v>17</v>
      </c>
      <c r="V39" s="93" t="s">
        <v>17</v>
      </c>
      <c r="W39" s="93" t="s">
        <v>17</v>
      </c>
      <c r="X39" s="93" t="s">
        <v>17</v>
      </c>
      <c r="Y39" s="93" t="s">
        <v>17</v>
      </c>
      <c r="Z39" s="93" t="s">
        <v>17</v>
      </c>
      <c r="AA39" s="93" t="s">
        <v>17</v>
      </c>
      <c r="AB39" s="93" t="s">
        <v>17</v>
      </c>
      <c r="AC39" s="93" t="s">
        <v>17</v>
      </c>
      <c r="AD39" s="93" t="s">
        <v>17</v>
      </c>
      <c r="AE39" s="93"/>
      <c r="AF39" s="94" t="s">
        <v>807</v>
      </c>
    </row>
    <row r="40" spans="1:32" s="44" customFormat="1" ht="28.8" x14ac:dyDescent="0.25">
      <c r="A40" s="54" t="s">
        <v>52</v>
      </c>
      <c r="B40" s="55">
        <v>2020</v>
      </c>
      <c r="C40" s="54" t="s">
        <v>67</v>
      </c>
      <c r="D40" s="54" t="s">
        <v>68</v>
      </c>
      <c r="E40" s="54" t="str">
        <f>VLOOKUP(D40,'[2]result--班级信息'!$N$1:$O$65536,2,FALSE)</f>
        <v>本科</v>
      </c>
      <c r="F40" s="54" t="s">
        <v>69</v>
      </c>
      <c r="G40" s="56">
        <f>VLOOKUP(D40,Sheet1!A:C,3,FALSE)</f>
        <v>3</v>
      </c>
      <c r="H40" s="56">
        <f>VLOOKUP(D40,Sheet1!A:B,2,FALSE)</f>
        <v>76</v>
      </c>
      <c r="I40" s="57" t="s">
        <v>56</v>
      </c>
      <c r="J40" s="57" t="s">
        <v>15</v>
      </c>
      <c r="K40" s="60" t="s">
        <v>70</v>
      </c>
      <c r="L40" s="61"/>
      <c r="M40" s="61" t="s">
        <v>17</v>
      </c>
      <c r="N40" s="61" t="s">
        <v>17</v>
      </c>
      <c r="O40" s="61" t="s">
        <v>17</v>
      </c>
      <c r="P40" s="61" t="s">
        <v>17</v>
      </c>
      <c r="Q40" s="61" t="s">
        <v>17</v>
      </c>
      <c r="R40" s="61" t="s">
        <v>17</v>
      </c>
      <c r="S40" s="61" t="s">
        <v>17</v>
      </c>
      <c r="T40" s="61" t="s">
        <v>17</v>
      </c>
      <c r="U40" s="61" t="s">
        <v>17</v>
      </c>
      <c r="V40" s="56" t="s">
        <v>17</v>
      </c>
      <c r="W40" s="56" t="s">
        <v>17</v>
      </c>
      <c r="X40" s="56" t="s">
        <v>17</v>
      </c>
      <c r="Y40" s="56" t="s">
        <v>17</v>
      </c>
      <c r="Z40" s="56" t="s">
        <v>17</v>
      </c>
      <c r="AA40" s="56" t="s">
        <v>17</v>
      </c>
      <c r="AB40" s="56" t="s">
        <v>17</v>
      </c>
      <c r="AC40" s="56" t="s">
        <v>17</v>
      </c>
      <c r="AD40" s="56" t="s">
        <v>46</v>
      </c>
      <c r="AE40" s="56"/>
      <c r="AF40" s="67" t="s">
        <v>62</v>
      </c>
    </row>
    <row r="41" spans="1:32" s="44" customFormat="1" ht="28.8" x14ac:dyDescent="0.25">
      <c r="A41" s="54" t="s">
        <v>52</v>
      </c>
      <c r="B41" s="55">
        <v>2020</v>
      </c>
      <c r="C41" s="54" t="s">
        <v>71</v>
      </c>
      <c r="D41" s="54" t="s">
        <v>72</v>
      </c>
      <c r="E41" s="54" t="str">
        <f>VLOOKUP(D41,'[2]result--班级信息'!$N$1:$O$65536,2,FALSE)</f>
        <v>本科</v>
      </c>
      <c r="F41" s="54" t="s">
        <v>73</v>
      </c>
      <c r="G41" s="56">
        <f>VLOOKUP(D41,Sheet1!A:C,3,FALSE)</f>
        <v>1</v>
      </c>
      <c r="H41" s="56">
        <f>VLOOKUP(D41,Sheet1!A:B,2,FALSE)</f>
        <v>24</v>
      </c>
      <c r="I41" s="57" t="s">
        <v>56</v>
      </c>
      <c r="J41" s="57" t="s">
        <v>15</v>
      </c>
      <c r="K41" s="60" t="s">
        <v>74</v>
      </c>
      <c r="L41" s="61"/>
      <c r="M41" s="61" t="s">
        <v>17</v>
      </c>
      <c r="N41" s="61" t="s">
        <v>17</v>
      </c>
      <c r="O41" s="61" t="s">
        <v>17</v>
      </c>
      <c r="P41" s="61" t="s">
        <v>17</v>
      </c>
      <c r="Q41" s="61" t="s">
        <v>17</v>
      </c>
      <c r="R41" s="61" t="s">
        <v>17</v>
      </c>
      <c r="S41" s="61" t="s">
        <v>17</v>
      </c>
      <c r="T41" s="61" t="s">
        <v>17</v>
      </c>
      <c r="U41" s="61" t="s">
        <v>17</v>
      </c>
      <c r="V41" s="56" t="s">
        <v>17</v>
      </c>
      <c r="W41" s="56" t="s">
        <v>17</v>
      </c>
      <c r="X41" s="56" t="s">
        <v>17</v>
      </c>
      <c r="Y41" s="56" t="s">
        <v>17</v>
      </c>
      <c r="Z41" s="56" t="s">
        <v>17</v>
      </c>
      <c r="AA41" s="56" t="s">
        <v>17</v>
      </c>
      <c r="AB41" s="56" t="s">
        <v>17</v>
      </c>
      <c r="AC41" s="56" t="s">
        <v>17</v>
      </c>
      <c r="AD41" s="56" t="s">
        <v>46</v>
      </c>
      <c r="AE41" s="56"/>
      <c r="AF41" s="67" t="s">
        <v>62</v>
      </c>
    </row>
    <row r="42" spans="1:32" s="44" customFormat="1" ht="28.8" x14ac:dyDescent="0.25">
      <c r="A42" s="54" t="s">
        <v>52</v>
      </c>
      <c r="B42" s="55">
        <v>2020</v>
      </c>
      <c r="C42" s="54" t="s">
        <v>75</v>
      </c>
      <c r="D42" s="54" t="s">
        <v>76</v>
      </c>
      <c r="E42" s="54" t="str">
        <f>VLOOKUP(D42,'[2]result--班级信息'!$N$1:$O$65536,2,FALSE)</f>
        <v>本科</v>
      </c>
      <c r="F42" s="54" t="s">
        <v>77</v>
      </c>
      <c r="G42" s="56">
        <f>VLOOKUP(D42,Sheet1!A:C,3,FALSE)</f>
        <v>1</v>
      </c>
      <c r="H42" s="56">
        <f>VLOOKUP(D42,Sheet1!A:B,2,FALSE)</f>
        <v>29</v>
      </c>
      <c r="I42" s="57" t="s">
        <v>56</v>
      </c>
      <c r="J42" s="57" t="s">
        <v>15</v>
      </c>
      <c r="K42" s="60" t="s">
        <v>77</v>
      </c>
      <c r="L42" s="61"/>
      <c r="M42" s="61" t="s">
        <v>17</v>
      </c>
      <c r="N42" s="61" t="s">
        <v>17</v>
      </c>
      <c r="O42" s="61" t="s">
        <v>17</v>
      </c>
      <c r="P42" s="61" t="s">
        <v>17</v>
      </c>
      <c r="Q42" s="61" t="s">
        <v>17</v>
      </c>
      <c r="R42" s="61" t="s">
        <v>17</v>
      </c>
      <c r="S42" s="61" t="s">
        <v>17</v>
      </c>
      <c r="T42" s="61" t="s">
        <v>17</v>
      </c>
      <c r="U42" s="61" t="s">
        <v>17</v>
      </c>
      <c r="V42" s="56" t="s">
        <v>17</v>
      </c>
      <c r="W42" s="56" t="s">
        <v>17</v>
      </c>
      <c r="X42" s="56" t="s">
        <v>17</v>
      </c>
      <c r="Y42" s="56" t="s">
        <v>17</v>
      </c>
      <c r="Z42" s="56" t="s">
        <v>17</v>
      </c>
      <c r="AA42" s="56" t="s">
        <v>17</v>
      </c>
      <c r="AB42" s="56" t="s">
        <v>17</v>
      </c>
      <c r="AC42" s="56" t="s">
        <v>17</v>
      </c>
      <c r="AD42" s="56" t="s">
        <v>46</v>
      </c>
      <c r="AE42" s="55"/>
      <c r="AF42" s="67" t="s">
        <v>78</v>
      </c>
    </row>
    <row r="43" spans="1:32" s="44" customFormat="1" ht="28.8" x14ac:dyDescent="0.25">
      <c r="A43" s="54" t="s">
        <v>52</v>
      </c>
      <c r="B43" s="55">
        <v>2020</v>
      </c>
      <c r="C43" s="54" t="s">
        <v>79</v>
      </c>
      <c r="D43" s="54" t="s">
        <v>80</v>
      </c>
      <c r="E43" s="54" t="str">
        <f>VLOOKUP(D43,'[2]result--班级信息'!$N$1:$O$65536,2,FALSE)</f>
        <v>本科</v>
      </c>
      <c r="F43" s="54" t="s">
        <v>81</v>
      </c>
      <c r="G43" s="56">
        <f>VLOOKUP(D43,Sheet1!A:C,3,FALSE)</f>
        <v>2</v>
      </c>
      <c r="H43" s="56">
        <f>VLOOKUP(D43,Sheet1!A:B,2,FALSE)</f>
        <v>59</v>
      </c>
      <c r="I43" s="57" t="s">
        <v>56</v>
      </c>
      <c r="J43" s="57" t="s">
        <v>15</v>
      </c>
      <c r="K43" s="60" t="s">
        <v>82</v>
      </c>
      <c r="L43" s="61"/>
      <c r="M43" s="61" t="s">
        <v>17</v>
      </c>
      <c r="N43" s="61" t="s">
        <v>17</v>
      </c>
      <c r="O43" s="61" t="s">
        <v>17</v>
      </c>
      <c r="P43" s="61" t="s">
        <v>17</v>
      </c>
      <c r="Q43" s="61" t="s">
        <v>17</v>
      </c>
      <c r="R43" s="61" t="s">
        <v>17</v>
      </c>
      <c r="S43" s="61" t="s">
        <v>17</v>
      </c>
      <c r="T43" s="61" t="s">
        <v>17</v>
      </c>
      <c r="U43" s="61" t="s">
        <v>17</v>
      </c>
      <c r="V43" s="56" t="s">
        <v>17</v>
      </c>
      <c r="W43" s="56" t="s">
        <v>17</v>
      </c>
      <c r="X43" s="56" t="s">
        <v>17</v>
      </c>
      <c r="Y43" s="56" t="s">
        <v>17</v>
      </c>
      <c r="Z43" s="56" t="s">
        <v>17</v>
      </c>
      <c r="AA43" s="56" t="s">
        <v>17</v>
      </c>
      <c r="AB43" s="56" t="s">
        <v>17</v>
      </c>
      <c r="AC43" s="56" t="s">
        <v>17</v>
      </c>
      <c r="AD43" s="56" t="s">
        <v>46</v>
      </c>
      <c r="AE43" s="55"/>
      <c r="AF43" s="67" t="s">
        <v>78</v>
      </c>
    </row>
    <row r="44" spans="1:32" s="44" customFormat="1" ht="14.4" x14ac:dyDescent="0.25">
      <c r="A44" s="54" t="s">
        <v>52</v>
      </c>
      <c r="B44" s="55">
        <v>2022</v>
      </c>
      <c r="C44" s="54" t="s">
        <v>79</v>
      </c>
      <c r="D44" s="54" t="s">
        <v>163</v>
      </c>
      <c r="E44" s="54" t="s">
        <v>156</v>
      </c>
      <c r="F44" s="54" t="s">
        <v>164</v>
      </c>
      <c r="G44" s="56">
        <f>VLOOKUP(D44,Sheet1!A:C,3,FALSE)</f>
        <v>1</v>
      </c>
      <c r="H44" s="56">
        <f>VLOOKUP(D44,Sheet1!A:B,2,FALSE)</f>
        <v>8</v>
      </c>
      <c r="I44" s="57" t="s">
        <v>56</v>
      </c>
      <c r="J44" s="57" t="s">
        <v>158</v>
      </c>
      <c r="K44" s="60" t="s">
        <v>164</v>
      </c>
      <c r="L44" s="54"/>
      <c r="M44" s="60" t="s">
        <v>17</v>
      </c>
      <c r="N44" s="60" t="s">
        <v>17</v>
      </c>
      <c r="O44" s="60" t="s">
        <v>17</v>
      </c>
      <c r="P44" s="60" t="s">
        <v>17</v>
      </c>
      <c r="Q44" s="60" t="s">
        <v>17</v>
      </c>
      <c r="R44" s="60" t="s">
        <v>17</v>
      </c>
      <c r="S44" s="60" t="s">
        <v>17</v>
      </c>
      <c r="T44" s="60" t="s">
        <v>17</v>
      </c>
      <c r="U44" s="60" t="s">
        <v>17</v>
      </c>
      <c r="V44" s="65" t="s">
        <v>17</v>
      </c>
      <c r="W44" s="65" t="s">
        <v>17</v>
      </c>
      <c r="X44" s="65" t="s">
        <v>17</v>
      </c>
      <c r="Y44" s="65" t="s">
        <v>17</v>
      </c>
      <c r="Z44" s="65" t="s">
        <v>17</v>
      </c>
      <c r="AA44" s="65" t="s">
        <v>17</v>
      </c>
      <c r="AB44" s="65" t="s">
        <v>17</v>
      </c>
      <c r="AC44" s="65" t="s">
        <v>17</v>
      </c>
      <c r="AD44" s="56" t="s">
        <v>46</v>
      </c>
      <c r="AE44" s="56"/>
      <c r="AF44" s="67" t="s">
        <v>165</v>
      </c>
    </row>
    <row r="45" spans="1:32" s="44" customFormat="1" ht="14.4" x14ac:dyDescent="0.25">
      <c r="A45" s="54" t="s">
        <v>52</v>
      </c>
      <c r="B45" s="55">
        <v>2022</v>
      </c>
      <c r="C45" s="56">
        <v>1</v>
      </c>
      <c r="D45" s="54"/>
      <c r="E45" s="54"/>
      <c r="F45" s="54"/>
      <c r="G45" s="56">
        <v>1</v>
      </c>
      <c r="H45" s="56"/>
      <c r="I45" s="57" t="s">
        <v>56</v>
      </c>
      <c r="J45" s="57" t="s">
        <v>158</v>
      </c>
      <c r="K45" s="60" t="s">
        <v>169</v>
      </c>
      <c r="L45" s="54"/>
      <c r="M45" s="60" t="s">
        <v>17</v>
      </c>
      <c r="N45" s="60" t="s">
        <v>17</v>
      </c>
      <c r="O45" s="60" t="s">
        <v>17</v>
      </c>
      <c r="P45" s="60" t="s">
        <v>17</v>
      </c>
      <c r="Q45" s="60" t="s">
        <v>17</v>
      </c>
      <c r="R45" s="60" t="s">
        <v>17</v>
      </c>
      <c r="S45" s="60" t="s">
        <v>17</v>
      </c>
      <c r="T45" s="60" t="s">
        <v>17</v>
      </c>
      <c r="U45" s="60" t="s">
        <v>17</v>
      </c>
      <c r="V45" s="65" t="s">
        <v>17</v>
      </c>
      <c r="W45" s="65" t="s">
        <v>17</v>
      </c>
      <c r="X45" s="65" t="s">
        <v>17</v>
      </c>
      <c r="Y45" s="65" t="s">
        <v>17</v>
      </c>
      <c r="Z45" s="65" t="s">
        <v>17</v>
      </c>
      <c r="AA45" s="65" t="s">
        <v>17</v>
      </c>
      <c r="AB45" s="65" t="s">
        <v>17</v>
      </c>
      <c r="AC45" s="65" t="s">
        <v>17</v>
      </c>
      <c r="AD45" s="56" t="s">
        <v>46</v>
      </c>
      <c r="AE45" s="56"/>
      <c r="AF45" s="67" t="s">
        <v>165</v>
      </c>
    </row>
    <row r="46" spans="1:32" s="44" customFormat="1" ht="14.4" x14ac:dyDescent="0.25">
      <c r="A46" s="54" t="s">
        <v>52</v>
      </c>
      <c r="B46" s="55">
        <v>2022</v>
      </c>
      <c r="C46" s="54" t="s">
        <v>67</v>
      </c>
      <c r="D46" s="54" t="s">
        <v>170</v>
      </c>
      <c r="E46" s="54" t="str">
        <f>VLOOKUP(D46,'[2]result--班级信息'!$N$1:$O$65536,2,FALSE)</f>
        <v>专升本</v>
      </c>
      <c r="F46" s="54" t="s">
        <v>171</v>
      </c>
      <c r="G46" s="56">
        <f>VLOOKUP(D46,Sheet1!A:C,3,FALSE)</f>
        <v>1</v>
      </c>
      <c r="H46" s="56">
        <f>VLOOKUP(D46,Sheet1!A:B,2,FALSE)</f>
        <v>19</v>
      </c>
      <c r="I46" s="57" t="s">
        <v>56</v>
      </c>
      <c r="J46" s="57" t="s">
        <v>158</v>
      </c>
      <c r="K46" s="60" t="s">
        <v>171</v>
      </c>
      <c r="L46" s="61"/>
      <c r="M46" s="61" t="s">
        <v>17</v>
      </c>
      <c r="N46" s="61" t="s">
        <v>17</v>
      </c>
      <c r="O46" s="61" t="s">
        <v>17</v>
      </c>
      <c r="P46" s="61" t="s">
        <v>17</v>
      </c>
      <c r="Q46" s="61" t="s">
        <v>17</v>
      </c>
      <c r="R46" s="61" t="s">
        <v>17</v>
      </c>
      <c r="S46" s="61" t="s">
        <v>17</v>
      </c>
      <c r="T46" s="61" t="s">
        <v>17</v>
      </c>
      <c r="U46" s="61" t="s">
        <v>17</v>
      </c>
      <c r="V46" s="56" t="s">
        <v>17</v>
      </c>
      <c r="W46" s="56" t="s">
        <v>17</v>
      </c>
      <c r="X46" s="56" t="s">
        <v>17</v>
      </c>
      <c r="Y46" s="56" t="s">
        <v>17</v>
      </c>
      <c r="Z46" s="56" t="s">
        <v>17</v>
      </c>
      <c r="AA46" s="56" t="s">
        <v>17</v>
      </c>
      <c r="AB46" s="56" t="s">
        <v>17</v>
      </c>
      <c r="AC46" s="56" t="s">
        <v>17</v>
      </c>
      <c r="AD46" s="56" t="s">
        <v>46</v>
      </c>
      <c r="AE46" s="56"/>
      <c r="AF46" s="67" t="s">
        <v>165</v>
      </c>
    </row>
    <row r="47" spans="1:32" s="44" customFormat="1" ht="28.8" x14ac:dyDescent="0.25">
      <c r="A47" s="54" t="s">
        <v>52</v>
      </c>
      <c r="B47" s="55">
        <v>2021</v>
      </c>
      <c r="C47" s="54" t="s">
        <v>53</v>
      </c>
      <c r="D47" s="54" t="s">
        <v>214</v>
      </c>
      <c r="E47" s="54" t="str">
        <f>VLOOKUP(D47,'[2]result--班级信息'!$N$1:$O$65536,2,FALSE)</f>
        <v>本科</v>
      </c>
      <c r="F47" s="54" t="s">
        <v>215</v>
      </c>
      <c r="G47" s="56">
        <f>VLOOKUP(D47,Sheet1!A:C,3,FALSE)</f>
        <v>2</v>
      </c>
      <c r="H47" s="56">
        <f>VLOOKUP(D47,Sheet1!A:B,2,FALSE)</f>
        <v>60</v>
      </c>
      <c r="I47" s="57" t="s">
        <v>56</v>
      </c>
      <c r="J47" s="57" t="s">
        <v>194</v>
      </c>
      <c r="K47" s="60" t="s">
        <v>216</v>
      </c>
      <c r="L47" s="61"/>
      <c r="M47" s="60" t="s">
        <v>17</v>
      </c>
      <c r="N47" s="60" t="s">
        <v>17</v>
      </c>
      <c r="O47" s="60" t="s">
        <v>17</v>
      </c>
      <c r="P47" s="60" t="s">
        <v>17</v>
      </c>
      <c r="Q47" s="60" t="s">
        <v>17</v>
      </c>
      <c r="R47" s="60" t="s">
        <v>17</v>
      </c>
      <c r="S47" s="60" t="s">
        <v>17</v>
      </c>
      <c r="T47" s="60" t="s">
        <v>17</v>
      </c>
      <c r="U47" s="60" t="s">
        <v>17</v>
      </c>
      <c r="V47" s="65" t="s">
        <v>17</v>
      </c>
      <c r="W47" s="65" t="s">
        <v>17</v>
      </c>
      <c r="X47" s="65" t="s">
        <v>17</v>
      </c>
      <c r="Y47" s="65" t="s">
        <v>17</v>
      </c>
      <c r="Z47" s="65" t="s">
        <v>17</v>
      </c>
      <c r="AA47" s="65" t="s">
        <v>17</v>
      </c>
      <c r="AB47" s="65" t="s">
        <v>17</v>
      </c>
      <c r="AC47" s="65" t="s">
        <v>17</v>
      </c>
      <c r="AD47" s="56" t="s">
        <v>46</v>
      </c>
      <c r="AE47" s="56"/>
      <c r="AF47" s="67" t="s">
        <v>217</v>
      </c>
    </row>
    <row r="48" spans="1:32" s="95" customFormat="1" ht="28.8" x14ac:dyDescent="0.25">
      <c r="A48" s="54" t="s">
        <v>52</v>
      </c>
      <c r="B48" s="55">
        <v>2021</v>
      </c>
      <c r="C48" s="54" t="s">
        <v>59</v>
      </c>
      <c r="D48" s="54" t="s">
        <v>218</v>
      </c>
      <c r="E48" s="54" t="str">
        <f>VLOOKUP(D48,'[2]result--班级信息'!$N$1:$O$65536,2,FALSE)</f>
        <v>本科</v>
      </c>
      <c r="F48" s="54" t="s">
        <v>219</v>
      </c>
      <c r="G48" s="56">
        <f>VLOOKUP(D48,Sheet1!A:C,3,FALSE)</f>
        <v>1</v>
      </c>
      <c r="H48" s="56">
        <f>VLOOKUP(D48,Sheet1!A:B,2,FALSE)</f>
        <v>28</v>
      </c>
      <c r="I48" s="89" t="s">
        <v>56</v>
      </c>
      <c r="J48" s="89" t="s">
        <v>194</v>
      </c>
      <c r="K48" s="90" t="s">
        <v>219</v>
      </c>
      <c r="L48" s="91"/>
      <c r="M48" s="101" t="s">
        <v>19</v>
      </c>
      <c r="N48" s="101" t="s">
        <v>19</v>
      </c>
      <c r="O48" s="90" t="s">
        <v>17</v>
      </c>
      <c r="P48" s="90" t="s">
        <v>17</v>
      </c>
      <c r="Q48" s="90" t="s">
        <v>17</v>
      </c>
      <c r="R48" s="90" t="s">
        <v>17</v>
      </c>
      <c r="S48" s="90" t="s">
        <v>17</v>
      </c>
      <c r="T48" s="90" t="s">
        <v>17</v>
      </c>
      <c r="U48" s="90" t="s">
        <v>17</v>
      </c>
      <c r="V48" s="92" t="s">
        <v>17</v>
      </c>
      <c r="W48" s="92" t="s">
        <v>17</v>
      </c>
      <c r="X48" s="92" t="s">
        <v>17</v>
      </c>
      <c r="Y48" s="92" t="s">
        <v>17</v>
      </c>
      <c r="Z48" s="92" t="s">
        <v>17</v>
      </c>
      <c r="AA48" s="92" t="s">
        <v>17</v>
      </c>
      <c r="AB48" s="92" t="s">
        <v>17</v>
      </c>
      <c r="AC48" s="92" t="s">
        <v>17</v>
      </c>
      <c r="AD48" s="93" t="s">
        <v>46</v>
      </c>
      <c r="AE48" s="92"/>
      <c r="AF48" s="94" t="s">
        <v>808</v>
      </c>
    </row>
    <row r="49" spans="1:32" s="44" customFormat="1" ht="14.4" x14ac:dyDescent="0.25">
      <c r="A49" s="54" t="s">
        <v>52</v>
      </c>
      <c r="B49" s="55">
        <v>2021</v>
      </c>
      <c r="C49" s="54" t="s">
        <v>63</v>
      </c>
      <c r="D49" s="54" t="s">
        <v>220</v>
      </c>
      <c r="E49" s="54" t="str">
        <f>VLOOKUP(D49,'[2]result--班级信息'!$N$1:$O$65536,2,FALSE)</f>
        <v>本科</v>
      </c>
      <c r="F49" s="54" t="s">
        <v>221</v>
      </c>
      <c r="G49" s="56">
        <f>VLOOKUP(D49,Sheet1!A:C,3,FALSE)</f>
        <v>2</v>
      </c>
      <c r="H49" s="56">
        <f>VLOOKUP(D49,Sheet1!A:B,2,FALSE)</f>
        <v>56</v>
      </c>
      <c r="I49" s="57" t="s">
        <v>56</v>
      </c>
      <c r="J49" s="57" t="s">
        <v>194</v>
      </c>
      <c r="K49" s="60" t="s">
        <v>222</v>
      </c>
      <c r="L49" s="61"/>
      <c r="M49" s="65" t="s">
        <v>19</v>
      </c>
      <c r="N49" s="65" t="s">
        <v>19</v>
      </c>
      <c r="O49" s="61" t="s">
        <v>17</v>
      </c>
      <c r="P49" s="61" t="s">
        <v>17</v>
      </c>
      <c r="Q49" s="61" t="s">
        <v>17</v>
      </c>
      <c r="R49" s="61" t="s">
        <v>17</v>
      </c>
      <c r="S49" s="61" t="s">
        <v>17</v>
      </c>
      <c r="T49" s="61" t="s">
        <v>17</v>
      </c>
      <c r="U49" s="61" t="s">
        <v>17</v>
      </c>
      <c r="V49" s="56" t="s">
        <v>17</v>
      </c>
      <c r="W49" s="56" t="s">
        <v>17</v>
      </c>
      <c r="X49" s="56" t="s">
        <v>17</v>
      </c>
      <c r="Y49" s="56" t="s">
        <v>17</v>
      </c>
      <c r="Z49" s="56" t="s">
        <v>17</v>
      </c>
      <c r="AA49" s="56" t="s">
        <v>17</v>
      </c>
      <c r="AB49" s="56" t="s">
        <v>17</v>
      </c>
      <c r="AC49" s="56" t="s">
        <v>17</v>
      </c>
      <c r="AD49" s="56" t="s">
        <v>46</v>
      </c>
      <c r="AE49" s="56"/>
      <c r="AF49" s="67" t="s">
        <v>223</v>
      </c>
    </row>
    <row r="50" spans="1:32" s="44" customFormat="1" ht="28.8" x14ac:dyDescent="0.25">
      <c r="A50" s="54" t="s">
        <v>52</v>
      </c>
      <c r="B50" s="55">
        <v>2021</v>
      </c>
      <c r="C50" s="54" t="s">
        <v>67</v>
      </c>
      <c r="D50" s="54" t="s">
        <v>224</v>
      </c>
      <c r="E50" s="54" t="str">
        <f>VLOOKUP(D50,'[2]result--班级信息'!$N$1:$O$65536,2,FALSE)</f>
        <v>本科</v>
      </c>
      <c r="F50" s="54" t="s">
        <v>225</v>
      </c>
      <c r="G50" s="56">
        <f>VLOOKUP(D50,Sheet1!A:C,3,FALSE)</f>
        <v>3</v>
      </c>
      <c r="H50" s="56">
        <f>VLOOKUP(D50,Sheet1!A:B,2,FALSE)</f>
        <v>89</v>
      </c>
      <c r="I50" s="57" t="s">
        <v>56</v>
      </c>
      <c r="J50" s="57" t="s">
        <v>194</v>
      </c>
      <c r="K50" s="60" t="s">
        <v>226</v>
      </c>
      <c r="L50" s="61"/>
      <c r="M50" s="64" t="s">
        <v>19</v>
      </c>
      <c r="N50" s="64" t="s">
        <v>19</v>
      </c>
      <c r="O50" s="61" t="s">
        <v>17</v>
      </c>
      <c r="P50" s="61" t="s">
        <v>17</v>
      </c>
      <c r="Q50" s="61" t="s">
        <v>17</v>
      </c>
      <c r="R50" s="61" t="s">
        <v>17</v>
      </c>
      <c r="S50" s="61" t="s">
        <v>17</v>
      </c>
      <c r="T50" s="61" t="s">
        <v>17</v>
      </c>
      <c r="U50" s="61" t="s">
        <v>17</v>
      </c>
      <c r="V50" s="56" t="s">
        <v>17</v>
      </c>
      <c r="W50" s="56" t="s">
        <v>17</v>
      </c>
      <c r="X50" s="56" t="s">
        <v>17</v>
      </c>
      <c r="Y50" s="56" t="s">
        <v>17</v>
      </c>
      <c r="Z50" s="56" t="s">
        <v>17</v>
      </c>
      <c r="AA50" s="56" t="s">
        <v>17</v>
      </c>
      <c r="AB50" s="64" t="s">
        <v>19</v>
      </c>
      <c r="AC50" s="64" t="s">
        <v>19</v>
      </c>
      <c r="AD50" s="56" t="s">
        <v>46</v>
      </c>
      <c r="AE50" s="56"/>
      <c r="AF50" s="67" t="s">
        <v>227</v>
      </c>
    </row>
    <row r="51" spans="1:32" s="44" customFormat="1" ht="27.6" x14ac:dyDescent="0.25">
      <c r="A51" s="54" t="s">
        <v>52</v>
      </c>
      <c r="B51" s="55">
        <v>2021</v>
      </c>
      <c r="C51" s="54" t="s">
        <v>71</v>
      </c>
      <c r="D51" s="54" t="s">
        <v>228</v>
      </c>
      <c r="E51" s="54" t="str">
        <f>VLOOKUP(D51,'[2]result--班级信息'!$N$1:$O$65536,2,FALSE)</f>
        <v>本科</v>
      </c>
      <c r="F51" s="54" t="s">
        <v>229</v>
      </c>
      <c r="G51" s="56">
        <f>VLOOKUP(D51,Sheet1!A:C,3,FALSE)</f>
        <v>1</v>
      </c>
      <c r="H51" s="56">
        <f>VLOOKUP(D51,Sheet1!A:B,2,FALSE)</f>
        <v>26</v>
      </c>
      <c r="I51" s="57" t="s">
        <v>56</v>
      </c>
      <c r="J51" s="57" t="s">
        <v>194</v>
      </c>
      <c r="K51" s="60" t="s">
        <v>230</v>
      </c>
      <c r="L51" s="61"/>
      <c r="M51" s="65" t="s">
        <v>19</v>
      </c>
      <c r="N51" s="65" t="s">
        <v>19</v>
      </c>
      <c r="O51" s="61" t="s">
        <v>17</v>
      </c>
      <c r="P51" s="61" t="s">
        <v>17</v>
      </c>
      <c r="Q51" s="61" t="s">
        <v>17</v>
      </c>
      <c r="R51" s="61" t="s">
        <v>17</v>
      </c>
      <c r="S51" s="61" t="s">
        <v>17</v>
      </c>
      <c r="T51" s="61" t="s">
        <v>17</v>
      </c>
      <c r="U51" s="61" t="s">
        <v>17</v>
      </c>
      <c r="V51" s="56" t="s">
        <v>17</v>
      </c>
      <c r="W51" s="56" t="s">
        <v>17</v>
      </c>
      <c r="X51" s="56" t="s">
        <v>17</v>
      </c>
      <c r="Y51" s="56" t="s">
        <v>17</v>
      </c>
      <c r="Z51" s="56" t="s">
        <v>17</v>
      </c>
      <c r="AA51" s="56" t="s">
        <v>17</v>
      </c>
      <c r="AB51" s="56" t="s">
        <v>17</v>
      </c>
      <c r="AC51" s="56" t="s">
        <v>17</v>
      </c>
      <c r="AD51" s="56" t="s">
        <v>46</v>
      </c>
      <c r="AE51" s="56"/>
      <c r="AF51" s="67" t="s">
        <v>223</v>
      </c>
    </row>
    <row r="52" spans="1:32" s="95" customFormat="1" ht="28.8" x14ac:dyDescent="0.25">
      <c r="A52" s="54" t="s">
        <v>52</v>
      </c>
      <c r="B52" s="55">
        <v>2021</v>
      </c>
      <c r="C52" s="54" t="s">
        <v>75</v>
      </c>
      <c r="D52" s="54" t="s">
        <v>231</v>
      </c>
      <c r="E52" s="54" t="str">
        <f>VLOOKUP(D52,'[2]result--班级信息'!$N$1:$O$65536,2,FALSE)</f>
        <v>本科</v>
      </c>
      <c r="F52" s="54" t="s">
        <v>232</v>
      </c>
      <c r="G52" s="56">
        <f>VLOOKUP(D52,Sheet1!A:C,3,FALSE)</f>
        <v>1</v>
      </c>
      <c r="H52" s="56">
        <f>VLOOKUP(D52,Sheet1!A:B,2,FALSE)</f>
        <v>30</v>
      </c>
      <c r="I52" s="89" t="s">
        <v>56</v>
      </c>
      <c r="J52" s="89" t="s">
        <v>194</v>
      </c>
      <c r="K52" s="90" t="s">
        <v>232</v>
      </c>
      <c r="L52" s="91"/>
      <c r="M52" s="101" t="s">
        <v>19</v>
      </c>
      <c r="N52" s="101" t="s">
        <v>19</v>
      </c>
      <c r="O52" s="91" t="s">
        <v>17</v>
      </c>
      <c r="P52" s="91" t="s">
        <v>17</v>
      </c>
      <c r="Q52" s="91" t="s">
        <v>17</v>
      </c>
      <c r="R52" s="91" t="s">
        <v>17</v>
      </c>
      <c r="S52" s="91" t="s">
        <v>17</v>
      </c>
      <c r="T52" s="91" t="s">
        <v>17</v>
      </c>
      <c r="U52" s="91" t="s">
        <v>17</v>
      </c>
      <c r="V52" s="93" t="s">
        <v>17</v>
      </c>
      <c r="W52" s="93" t="s">
        <v>17</v>
      </c>
      <c r="X52" s="93" t="s">
        <v>17</v>
      </c>
      <c r="Y52" s="93" t="s">
        <v>17</v>
      </c>
      <c r="Z52" s="93" t="s">
        <v>17</v>
      </c>
      <c r="AA52" s="93" t="s">
        <v>17</v>
      </c>
      <c r="AB52" s="93" t="s">
        <v>17</v>
      </c>
      <c r="AC52" s="93" t="s">
        <v>17</v>
      </c>
      <c r="AD52" s="93" t="s">
        <v>46</v>
      </c>
      <c r="AE52" s="93"/>
      <c r="AF52" s="94" t="s">
        <v>809</v>
      </c>
    </row>
    <row r="53" spans="1:32" s="44" customFormat="1" ht="57.6" x14ac:dyDescent="0.25">
      <c r="A53" s="54" t="s">
        <v>52</v>
      </c>
      <c r="B53" s="55">
        <v>2021</v>
      </c>
      <c r="C53" s="54" t="s">
        <v>79</v>
      </c>
      <c r="D53" s="54" t="s">
        <v>233</v>
      </c>
      <c r="E53" s="54" t="str">
        <f>VLOOKUP(D53,'[2]result--班级信息'!$N$1:$O$65536,2,FALSE)</f>
        <v>本科</v>
      </c>
      <c r="F53" s="54" t="s">
        <v>234</v>
      </c>
      <c r="G53" s="56">
        <f>VLOOKUP(D53,Sheet1!A:C,3,FALSE)</f>
        <v>2</v>
      </c>
      <c r="H53" s="56">
        <f>VLOOKUP(D53,Sheet1!A:B,2,FALSE)</f>
        <v>55</v>
      </c>
      <c r="I53" s="57" t="s">
        <v>56</v>
      </c>
      <c r="J53" s="57" t="s">
        <v>194</v>
      </c>
      <c r="K53" s="60" t="s">
        <v>235</v>
      </c>
      <c r="L53" s="61"/>
      <c r="M53" s="64" t="s">
        <v>19</v>
      </c>
      <c r="N53" s="64" t="s">
        <v>19</v>
      </c>
      <c r="O53" s="61" t="s">
        <v>17</v>
      </c>
      <c r="P53" s="61" t="s">
        <v>17</v>
      </c>
      <c r="Q53" s="61" t="s">
        <v>17</v>
      </c>
      <c r="R53" s="61" t="s">
        <v>17</v>
      </c>
      <c r="S53" s="61" t="s">
        <v>17</v>
      </c>
      <c r="T53" s="61" t="s">
        <v>17</v>
      </c>
      <c r="U53" s="61" t="s">
        <v>17</v>
      </c>
      <c r="V53" s="56" t="s">
        <v>17</v>
      </c>
      <c r="W53" s="56" t="s">
        <v>17</v>
      </c>
      <c r="X53" s="56" t="s">
        <v>17</v>
      </c>
      <c r="Y53" s="56" t="s">
        <v>17</v>
      </c>
      <c r="Z53" s="56" t="s">
        <v>17</v>
      </c>
      <c r="AA53" s="56" t="s">
        <v>17</v>
      </c>
      <c r="AB53" s="56" t="s">
        <v>17</v>
      </c>
      <c r="AC53" s="56" t="s">
        <v>17</v>
      </c>
      <c r="AD53" s="56" t="s">
        <v>46</v>
      </c>
      <c r="AE53" s="56"/>
      <c r="AF53" s="67" t="s">
        <v>236</v>
      </c>
    </row>
    <row r="54" spans="1:32" s="95" customFormat="1" ht="57.6" x14ac:dyDescent="0.25">
      <c r="A54" s="54" t="s">
        <v>52</v>
      </c>
      <c r="B54" s="55">
        <v>2022</v>
      </c>
      <c r="C54" s="54" t="s">
        <v>53</v>
      </c>
      <c r="D54" s="54" t="s">
        <v>305</v>
      </c>
      <c r="E54" s="54" t="str">
        <f>VLOOKUP(D54,'[2]result--班级信息'!$N$1:$O$65536,2,FALSE)</f>
        <v>本科</v>
      </c>
      <c r="F54" s="54" t="s">
        <v>306</v>
      </c>
      <c r="G54" s="56">
        <f>VLOOKUP(D54,Sheet1!A:C,3,FALSE)</f>
        <v>2</v>
      </c>
      <c r="H54" s="56">
        <f>VLOOKUP(D54,Sheet1!A:B,2,FALSE)</f>
        <v>48</v>
      </c>
      <c r="I54" s="89" t="s">
        <v>56</v>
      </c>
      <c r="J54" s="89" t="s">
        <v>158</v>
      </c>
      <c r="K54" s="90" t="s">
        <v>307</v>
      </c>
      <c r="L54" s="91"/>
      <c r="M54" s="64" t="s">
        <v>19</v>
      </c>
      <c r="N54" s="64" t="s">
        <v>19</v>
      </c>
      <c r="O54" s="90" t="s">
        <v>17</v>
      </c>
      <c r="P54" s="90" t="s">
        <v>17</v>
      </c>
      <c r="Q54" s="90" t="s">
        <v>17</v>
      </c>
      <c r="R54" s="90" t="s">
        <v>17</v>
      </c>
      <c r="S54" s="90" t="s">
        <v>17</v>
      </c>
      <c r="T54" s="90" t="s">
        <v>17</v>
      </c>
      <c r="U54" s="90" t="s">
        <v>17</v>
      </c>
      <c r="V54" s="92" t="s">
        <v>17</v>
      </c>
      <c r="W54" s="92" t="s">
        <v>17</v>
      </c>
      <c r="X54" s="92" t="s">
        <v>17</v>
      </c>
      <c r="Y54" s="92" t="s">
        <v>17</v>
      </c>
      <c r="Z54" s="92" t="s">
        <v>17</v>
      </c>
      <c r="AA54" s="92" t="s">
        <v>17</v>
      </c>
      <c r="AB54" s="92" t="s">
        <v>17</v>
      </c>
      <c r="AC54" s="93" t="s">
        <v>46</v>
      </c>
      <c r="AD54" s="93" t="s">
        <v>46</v>
      </c>
      <c r="AE54" s="92" t="s">
        <v>19</v>
      </c>
      <c r="AF54" s="94" t="s">
        <v>810</v>
      </c>
    </row>
    <row r="55" spans="1:32" s="44" customFormat="1" ht="43.2" x14ac:dyDescent="0.25">
      <c r="A55" s="54" t="s">
        <v>52</v>
      </c>
      <c r="B55" s="55">
        <v>2022</v>
      </c>
      <c r="C55" s="54" t="s">
        <v>59</v>
      </c>
      <c r="D55" s="54" t="s">
        <v>308</v>
      </c>
      <c r="E55" s="54" t="str">
        <f>VLOOKUP(D55,'[2]result--班级信息'!$N$1:$O$65536,2,FALSE)</f>
        <v>本科</v>
      </c>
      <c r="F55" s="54" t="s">
        <v>309</v>
      </c>
      <c r="G55" s="56">
        <f>VLOOKUP(D55,Sheet1!A:C,3,FALSE)</f>
        <v>2</v>
      </c>
      <c r="H55" s="56">
        <f>VLOOKUP(D55,Sheet1!A:B,2,FALSE)</f>
        <v>57</v>
      </c>
      <c r="I55" s="57" t="s">
        <v>56</v>
      </c>
      <c r="J55" s="57" t="s">
        <v>158</v>
      </c>
      <c r="K55" s="60" t="s">
        <v>310</v>
      </c>
      <c r="L55" s="61"/>
      <c r="M55" s="60" t="s">
        <v>17</v>
      </c>
      <c r="N55" s="60" t="s">
        <v>17</v>
      </c>
      <c r="O55" s="60" t="s">
        <v>17</v>
      </c>
      <c r="P55" s="60" t="s">
        <v>17</v>
      </c>
      <c r="Q55" s="60" t="s">
        <v>17</v>
      </c>
      <c r="R55" s="60" t="s">
        <v>17</v>
      </c>
      <c r="S55" s="60" t="s">
        <v>17</v>
      </c>
      <c r="T55" s="60" t="s">
        <v>17</v>
      </c>
      <c r="U55" s="60" t="s">
        <v>17</v>
      </c>
      <c r="V55" s="65" t="s">
        <v>17</v>
      </c>
      <c r="W55" s="65" t="s">
        <v>17</v>
      </c>
      <c r="X55" s="65" t="s">
        <v>17</v>
      </c>
      <c r="Y55" s="65" t="s">
        <v>17</v>
      </c>
      <c r="Z55" s="65" t="s">
        <v>17</v>
      </c>
      <c r="AA55" s="65" t="s">
        <v>17</v>
      </c>
      <c r="AB55" s="65" t="s">
        <v>17</v>
      </c>
      <c r="AC55" s="56" t="s">
        <v>46</v>
      </c>
      <c r="AD55" s="56" t="s">
        <v>46</v>
      </c>
      <c r="AE55" s="65" t="s">
        <v>19</v>
      </c>
      <c r="AF55" s="67" t="s">
        <v>311</v>
      </c>
    </row>
    <row r="56" spans="1:32" s="95" customFormat="1" ht="57.6" x14ac:dyDescent="0.25">
      <c r="A56" s="54" t="s">
        <v>52</v>
      </c>
      <c r="B56" s="55">
        <v>2022</v>
      </c>
      <c r="C56" s="54" t="s">
        <v>67</v>
      </c>
      <c r="D56" s="54" t="s">
        <v>312</v>
      </c>
      <c r="E56" s="54" t="str">
        <f>VLOOKUP(D56,'[2]result--班级信息'!$N$1:$O$65536,2,FALSE)</f>
        <v>本科</v>
      </c>
      <c r="F56" s="54" t="s">
        <v>313</v>
      </c>
      <c r="G56" s="56">
        <f>VLOOKUP(D56,Sheet1!A:C,3,FALSE)</f>
        <v>3</v>
      </c>
      <c r="H56" s="56">
        <f>VLOOKUP(D56,Sheet1!A:B,2,FALSE)</f>
        <v>83</v>
      </c>
      <c r="I56" s="89" t="s">
        <v>56</v>
      </c>
      <c r="J56" s="89" t="s">
        <v>158</v>
      </c>
      <c r="K56" s="90" t="s">
        <v>314</v>
      </c>
      <c r="L56" s="91"/>
      <c r="M56" s="64" t="s">
        <v>19</v>
      </c>
      <c r="N56" s="64" t="s">
        <v>19</v>
      </c>
      <c r="O56" s="90" t="s">
        <v>17</v>
      </c>
      <c r="P56" s="90" t="s">
        <v>17</v>
      </c>
      <c r="Q56" s="90" t="s">
        <v>17</v>
      </c>
      <c r="R56" s="90" t="s">
        <v>17</v>
      </c>
      <c r="S56" s="90" t="s">
        <v>17</v>
      </c>
      <c r="T56" s="90" t="s">
        <v>17</v>
      </c>
      <c r="U56" s="90" t="s">
        <v>17</v>
      </c>
      <c r="V56" s="92" t="s">
        <v>17</v>
      </c>
      <c r="W56" s="92" t="s">
        <v>17</v>
      </c>
      <c r="X56" s="92" t="s">
        <v>17</v>
      </c>
      <c r="Y56" s="92" t="s">
        <v>17</v>
      </c>
      <c r="Z56" s="92" t="s">
        <v>17</v>
      </c>
      <c r="AA56" s="92" t="s">
        <v>17</v>
      </c>
      <c r="AB56" s="92" t="s">
        <v>17</v>
      </c>
      <c r="AC56" s="93" t="s">
        <v>46</v>
      </c>
      <c r="AD56" s="93" t="s">
        <v>46</v>
      </c>
      <c r="AE56" s="92" t="s">
        <v>19</v>
      </c>
      <c r="AF56" s="94" t="s">
        <v>811</v>
      </c>
    </row>
    <row r="57" spans="1:32" s="95" customFormat="1" ht="43.2" x14ac:dyDescent="0.25">
      <c r="A57" s="54" t="s">
        <v>52</v>
      </c>
      <c r="B57" s="55">
        <v>2022</v>
      </c>
      <c r="C57" s="54" t="s">
        <v>71</v>
      </c>
      <c r="D57" s="54" t="s">
        <v>315</v>
      </c>
      <c r="E57" s="54" t="str">
        <f>VLOOKUP(D57,'[2]result--班级信息'!$N$1:$O$65536,2,FALSE)</f>
        <v>本科</v>
      </c>
      <c r="F57" s="54" t="s">
        <v>316</v>
      </c>
      <c r="G57" s="56">
        <f>VLOOKUP(D57,Sheet1!A:C,3,FALSE)</f>
        <v>1</v>
      </c>
      <c r="H57" s="56">
        <f>VLOOKUP(D57,Sheet1!A:B,2,FALSE)</f>
        <v>29</v>
      </c>
      <c r="I57" s="89" t="s">
        <v>56</v>
      </c>
      <c r="J57" s="89" t="s">
        <v>158</v>
      </c>
      <c r="K57" s="90" t="s">
        <v>317</v>
      </c>
      <c r="L57" s="91"/>
      <c r="M57" s="64" t="s">
        <v>19</v>
      </c>
      <c r="N57" s="64" t="s">
        <v>19</v>
      </c>
      <c r="O57" s="90" t="s">
        <v>17</v>
      </c>
      <c r="P57" s="90" t="s">
        <v>17</v>
      </c>
      <c r="Q57" s="90" t="s">
        <v>17</v>
      </c>
      <c r="R57" s="90" t="s">
        <v>17</v>
      </c>
      <c r="S57" s="90" t="s">
        <v>17</v>
      </c>
      <c r="T57" s="90" t="s">
        <v>17</v>
      </c>
      <c r="U57" s="90" t="s">
        <v>17</v>
      </c>
      <c r="V57" s="92" t="s">
        <v>17</v>
      </c>
      <c r="W57" s="92" t="s">
        <v>17</v>
      </c>
      <c r="X57" s="92" t="s">
        <v>17</v>
      </c>
      <c r="Y57" s="92" t="s">
        <v>17</v>
      </c>
      <c r="Z57" s="92" t="s">
        <v>17</v>
      </c>
      <c r="AA57" s="92" t="s">
        <v>17</v>
      </c>
      <c r="AB57" s="92" t="s">
        <v>17</v>
      </c>
      <c r="AC57" s="93" t="s">
        <v>46</v>
      </c>
      <c r="AD57" s="93" t="s">
        <v>46</v>
      </c>
      <c r="AE57" s="93"/>
      <c r="AF57" s="94" t="s">
        <v>812</v>
      </c>
    </row>
    <row r="58" spans="1:32" s="95" customFormat="1" ht="43.2" x14ac:dyDescent="0.25">
      <c r="A58" s="54" t="s">
        <v>52</v>
      </c>
      <c r="B58" s="55">
        <v>2022</v>
      </c>
      <c r="C58" s="54" t="s">
        <v>75</v>
      </c>
      <c r="D58" s="54" t="s">
        <v>318</v>
      </c>
      <c r="E58" s="54" t="str">
        <f>VLOOKUP(D58,'[2]result--班级信息'!$N$1:$O$65536,2,FALSE)</f>
        <v>本科</v>
      </c>
      <c r="F58" s="54" t="s">
        <v>319</v>
      </c>
      <c r="G58" s="56">
        <f>VLOOKUP(D58,Sheet1!A:C,3,FALSE)</f>
        <v>2</v>
      </c>
      <c r="H58" s="56">
        <f>VLOOKUP(D58,Sheet1!A:B,2,FALSE)</f>
        <v>56</v>
      </c>
      <c r="I58" s="89" t="s">
        <v>56</v>
      </c>
      <c r="J58" s="89" t="s">
        <v>158</v>
      </c>
      <c r="K58" s="90" t="s">
        <v>320</v>
      </c>
      <c r="L58" s="91"/>
      <c r="M58" s="90" t="s">
        <v>17</v>
      </c>
      <c r="N58" s="90" t="s">
        <v>17</v>
      </c>
      <c r="O58" s="90" t="s">
        <v>17</v>
      </c>
      <c r="P58" s="90" t="s">
        <v>17</v>
      </c>
      <c r="Q58" s="90" t="s">
        <v>17</v>
      </c>
      <c r="R58" s="90" t="s">
        <v>17</v>
      </c>
      <c r="S58" s="90" t="s">
        <v>17</v>
      </c>
      <c r="T58" s="90" t="s">
        <v>17</v>
      </c>
      <c r="U58" s="90" t="s">
        <v>17</v>
      </c>
      <c r="V58" s="92" t="s">
        <v>17</v>
      </c>
      <c r="W58" s="92" t="s">
        <v>17</v>
      </c>
      <c r="X58" s="92" t="s">
        <v>17</v>
      </c>
      <c r="Y58" s="92" t="s">
        <v>17</v>
      </c>
      <c r="Z58" s="92" t="s">
        <v>17</v>
      </c>
      <c r="AA58" s="92" t="s">
        <v>17</v>
      </c>
      <c r="AB58" s="92" t="s">
        <v>17</v>
      </c>
      <c r="AC58" s="93" t="s">
        <v>46</v>
      </c>
      <c r="AD58" s="93" t="s">
        <v>46</v>
      </c>
      <c r="AE58" s="92" t="s">
        <v>19</v>
      </c>
      <c r="AF58" s="94" t="s">
        <v>813</v>
      </c>
    </row>
    <row r="59" spans="1:32" s="44" customFormat="1" ht="43.2" x14ac:dyDescent="0.25">
      <c r="A59" s="54" t="s">
        <v>52</v>
      </c>
      <c r="B59" s="55">
        <v>2022</v>
      </c>
      <c r="C59" s="54" t="s">
        <v>79</v>
      </c>
      <c r="D59" s="54" t="s">
        <v>321</v>
      </c>
      <c r="E59" s="54" t="str">
        <f>VLOOKUP(D59,'[2]result--班级信息'!$N$1:$O$65536,2,FALSE)</f>
        <v>本科</v>
      </c>
      <c r="F59" s="54" t="s">
        <v>322</v>
      </c>
      <c r="G59" s="56">
        <f>VLOOKUP(D59,Sheet1!A:C,3,FALSE)</f>
        <v>2</v>
      </c>
      <c r="H59" s="56">
        <f>VLOOKUP(D59,Sheet1!A:B,2,FALSE)</f>
        <v>54</v>
      </c>
      <c r="I59" s="57" t="s">
        <v>56</v>
      </c>
      <c r="J59" s="57" t="s">
        <v>158</v>
      </c>
      <c r="K59" s="60" t="s">
        <v>323</v>
      </c>
      <c r="L59" s="61"/>
      <c r="M59" s="60" t="s">
        <v>17</v>
      </c>
      <c r="N59" s="60" t="s">
        <v>17</v>
      </c>
      <c r="O59" s="60" t="s">
        <v>17</v>
      </c>
      <c r="P59" s="60" t="s">
        <v>17</v>
      </c>
      <c r="Q59" s="60" t="s">
        <v>17</v>
      </c>
      <c r="R59" s="60" t="s">
        <v>17</v>
      </c>
      <c r="S59" s="60" t="s">
        <v>17</v>
      </c>
      <c r="T59" s="60" t="s">
        <v>17</v>
      </c>
      <c r="U59" s="60" t="s">
        <v>17</v>
      </c>
      <c r="V59" s="65" t="s">
        <v>17</v>
      </c>
      <c r="W59" s="65" t="s">
        <v>17</v>
      </c>
      <c r="X59" s="65" t="s">
        <v>17</v>
      </c>
      <c r="Y59" s="65" t="s">
        <v>17</v>
      </c>
      <c r="Z59" s="65" t="s">
        <v>17</v>
      </c>
      <c r="AA59" s="65" t="s">
        <v>17</v>
      </c>
      <c r="AB59" s="65" t="s">
        <v>17</v>
      </c>
      <c r="AC59" s="56" t="s">
        <v>46</v>
      </c>
      <c r="AD59" s="56" t="s">
        <v>46</v>
      </c>
      <c r="AE59" s="65" t="s">
        <v>19</v>
      </c>
      <c r="AF59" s="67" t="s">
        <v>324</v>
      </c>
    </row>
    <row r="60" spans="1:32" s="44" customFormat="1" ht="43.2" x14ac:dyDescent="0.25">
      <c r="A60" s="54" t="s">
        <v>52</v>
      </c>
      <c r="B60" s="55">
        <v>2023</v>
      </c>
      <c r="C60" s="54" t="s">
        <v>53</v>
      </c>
      <c r="D60" s="54" t="s">
        <v>406</v>
      </c>
      <c r="E60" s="54" t="s">
        <v>378</v>
      </c>
      <c r="F60" s="54" t="s">
        <v>407</v>
      </c>
      <c r="G60" s="56" t="e">
        <f>VLOOKUP(D60,Sheet1!A:C,3,FALSE)</f>
        <v>#N/A</v>
      </c>
      <c r="H60" s="56" t="e">
        <f>VLOOKUP(D60,Sheet1!A:B,2,FALSE)</f>
        <v>#N/A</v>
      </c>
      <c r="I60" s="57" t="s">
        <v>56</v>
      </c>
      <c r="J60" s="57" t="s">
        <v>393</v>
      </c>
      <c r="K60" s="63" t="s">
        <v>407</v>
      </c>
      <c r="L60" s="54"/>
      <c r="M60" s="60" t="s">
        <v>394</v>
      </c>
      <c r="N60" s="60" t="s">
        <v>17</v>
      </c>
      <c r="O60" s="60" t="s">
        <v>17</v>
      </c>
      <c r="P60" s="60" t="s">
        <v>17</v>
      </c>
      <c r="Q60" s="60" t="s">
        <v>17</v>
      </c>
      <c r="R60" s="60" t="s">
        <v>17</v>
      </c>
      <c r="S60" s="60" t="s">
        <v>17</v>
      </c>
      <c r="T60" s="60" t="s">
        <v>17</v>
      </c>
      <c r="U60" s="60" t="s">
        <v>17</v>
      </c>
      <c r="V60" s="65" t="s">
        <v>17</v>
      </c>
      <c r="W60" s="65" t="s">
        <v>17</v>
      </c>
      <c r="X60" s="65" t="s">
        <v>17</v>
      </c>
      <c r="Y60" s="65" t="s">
        <v>17</v>
      </c>
      <c r="Z60" s="65" t="s">
        <v>17</v>
      </c>
      <c r="AA60" s="65" t="s">
        <v>17</v>
      </c>
      <c r="AB60" s="65" t="s">
        <v>17</v>
      </c>
      <c r="AC60" s="65" t="s">
        <v>17</v>
      </c>
      <c r="AD60" s="56" t="s">
        <v>46</v>
      </c>
      <c r="AE60" s="56"/>
      <c r="AF60" s="67" t="s">
        <v>408</v>
      </c>
    </row>
    <row r="61" spans="1:32" s="44" customFormat="1" ht="28.8" x14ac:dyDescent="0.25">
      <c r="A61" s="54" t="s">
        <v>52</v>
      </c>
      <c r="B61" s="55">
        <v>2023</v>
      </c>
      <c r="C61" s="54" t="s">
        <v>59</v>
      </c>
      <c r="D61" s="54" t="s">
        <v>409</v>
      </c>
      <c r="E61" s="54" t="s">
        <v>378</v>
      </c>
      <c r="F61" s="54" t="s">
        <v>410</v>
      </c>
      <c r="G61" s="56" t="e">
        <f>VLOOKUP(D61,Sheet1!A:C,3,FALSE)</f>
        <v>#N/A</v>
      </c>
      <c r="H61" s="56" t="e">
        <f>VLOOKUP(D61,Sheet1!A:B,2,FALSE)</f>
        <v>#N/A</v>
      </c>
      <c r="I61" s="57" t="s">
        <v>56</v>
      </c>
      <c r="J61" s="57" t="s">
        <v>393</v>
      </c>
      <c r="K61" s="60" t="s">
        <v>410</v>
      </c>
      <c r="L61" s="62"/>
      <c r="M61" s="60" t="s">
        <v>394</v>
      </c>
      <c r="N61" s="60" t="s">
        <v>17</v>
      </c>
      <c r="O61" s="60" t="s">
        <v>17</v>
      </c>
      <c r="P61" s="60" t="s">
        <v>17</v>
      </c>
      <c r="Q61" s="60" t="s">
        <v>17</v>
      </c>
      <c r="R61" s="60" t="s">
        <v>17</v>
      </c>
      <c r="S61" s="60" t="s">
        <v>17</v>
      </c>
      <c r="T61" s="60" t="s">
        <v>17</v>
      </c>
      <c r="U61" s="60" t="s">
        <v>17</v>
      </c>
      <c r="V61" s="65" t="s">
        <v>17</v>
      </c>
      <c r="W61" s="65" t="s">
        <v>17</v>
      </c>
      <c r="X61" s="65" t="s">
        <v>17</v>
      </c>
      <c r="Y61" s="65" t="s">
        <v>17</v>
      </c>
      <c r="Z61" s="65" t="s">
        <v>17</v>
      </c>
      <c r="AA61" s="65" t="s">
        <v>17</v>
      </c>
      <c r="AB61" s="65" t="s">
        <v>17</v>
      </c>
      <c r="AC61" s="65" t="s">
        <v>17</v>
      </c>
      <c r="AD61" s="56" t="s">
        <v>46</v>
      </c>
      <c r="AE61" s="56"/>
      <c r="AF61" s="67" t="s">
        <v>411</v>
      </c>
    </row>
    <row r="62" spans="1:32" s="44" customFormat="1" ht="14.4" x14ac:dyDescent="0.25">
      <c r="A62" s="54" t="s">
        <v>52</v>
      </c>
      <c r="B62" s="55">
        <v>2023</v>
      </c>
      <c r="C62" s="54" t="s">
        <v>67</v>
      </c>
      <c r="D62" s="54" t="s">
        <v>412</v>
      </c>
      <c r="E62" s="54" t="s">
        <v>378</v>
      </c>
      <c r="F62" s="54" t="s">
        <v>413</v>
      </c>
      <c r="G62" s="56" t="e">
        <f>VLOOKUP(D62,Sheet1!A:C,3,FALSE)</f>
        <v>#N/A</v>
      </c>
      <c r="H62" s="56" t="e">
        <f>VLOOKUP(D62,Sheet1!A:B,2,FALSE)</f>
        <v>#N/A</v>
      </c>
      <c r="I62" s="57" t="s">
        <v>56</v>
      </c>
      <c r="J62" s="57" t="s">
        <v>393</v>
      </c>
      <c r="K62" s="60" t="s">
        <v>413</v>
      </c>
      <c r="L62" s="62"/>
      <c r="M62" s="60" t="s">
        <v>394</v>
      </c>
      <c r="N62" s="60" t="s">
        <v>17</v>
      </c>
      <c r="O62" s="60" t="s">
        <v>17</v>
      </c>
      <c r="P62" s="60" t="s">
        <v>17</v>
      </c>
      <c r="Q62" s="60" t="s">
        <v>17</v>
      </c>
      <c r="R62" s="60" t="s">
        <v>17</v>
      </c>
      <c r="S62" s="60" t="s">
        <v>17</v>
      </c>
      <c r="T62" s="60" t="s">
        <v>17</v>
      </c>
      <c r="U62" s="60" t="s">
        <v>17</v>
      </c>
      <c r="V62" s="65" t="s">
        <v>17</v>
      </c>
      <c r="W62" s="65" t="s">
        <v>17</v>
      </c>
      <c r="X62" s="65" t="s">
        <v>17</v>
      </c>
      <c r="Y62" s="65" t="s">
        <v>17</v>
      </c>
      <c r="Z62" s="65" t="s">
        <v>17</v>
      </c>
      <c r="AA62" s="65" t="s">
        <v>17</v>
      </c>
      <c r="AB62" s="65" t="s">
        <v>17</v>
      </c>
      <c r="AC62" s="65" t="s">
        <v>17</v>
      </c>
      <c r="AD62" s="56" t="s">
        <v>46</v>
      </c>
      <c r="AE62" s="56"/>
      <c r="AF62" s="67" t="s">
        <v>395</v>
      </c>
    </row>
    <row r="63" spans="1:32" s="44" customFormat="1" ht="14.4" x14ac:dyDescent="0.25">
      <c r="A63" s="54" t="s">
        <v>52</v>
      </c>
      <c r="B63" s="55">
        <v>2023</v>
      </c>
      <c r="C63" s="54" t="s">
        <v>71</v>
      </c>
      <c r="D63" s="54" t="s">
        <v>414</v>
      </c>
      <c r="E63" s="54" t="s">
        <v>378</v>
      </c>
      <c r="F63" s="54" t="s">
        <v>415</v>
      </c>
      <c r="G63" s="56" t="e">
        <f>VLOOKUP(D63,Sheet1!A:C,3,FALSE)</f>
        <v>#N/A</v>
      </c>
      <c r="H63" s="56" t="e">
        <f>VLOOKUP(D63,Sheet1!A:B,2,FALSE)</f>
        <v>#N/A</v>
      </c>
      <c r="I63" s="57" t="s">
        <v>56</v>
      </c>
      <c r="J63" s="57" t="s">
        <v>393</v>
      </c>
      <c r="K63" s="60" t="s">
        <v>416</v>
      </c>
      <c r="L63" s="62"/>
      <c r="M63" s="60" t="s">
        <v>394</v>
      </c>
      <c r="N63" s="60" t="s">
        <v>17</v>
      </c>
      <c r="O63" s="60" t="s">
        <v>17</v>
      </c>
      <c r="P63" s="60" t="s">
        <v>17</v>
      </c>
      <c r="Q63" s="60" t="s">
        <v>17</v>
      </c>
      <c r="R63" s="60" t="s">
        <v>17</v>
      </c>
      <c r="S63" s="60" t="s">
        <v>17</v>
      </c>
      <c r="T63" s="60" t="s">
        <v>17</v>
      </c>
      <c r="U63" s="60" t="s">
        <v>17</v>
      </c>
      <c r="V63" s="65" t="s">
        <v>17</v>
      </c>
      <c r="W63" s="65" t="s">
        <v>17</v>
      </c>
      <c r="X63" s="65" t="s">
        <v>17</v>
      </c>
      <c r="Y63" s="65" t="s">
        <v>17</v>
      </c>
      <c r="Z63" s="65" t="s">
        <v>17</v>
      </c>
      <c r="AA63" s="65" t="s">
        <v>17</v>
      </c>
      <c r="AB63" s="65" t="s">
        <v>17</v>
      </c>
      <c r="AC63" s="65" t="s">
        <v>17</v>
      </c>
      <c r="AD63" s="56" t="s">
        <v>46</v>
      </c>
      <c r="AE63" s="56"/>
      <c r="AF63" s="67" t="s">
        <v>395</v>
      </c>
    </row>
    <row r="64" spans="1:32" s="44" customFormat="1" ht="28.8" x14ac:dyDescent="0.25">
      <c r="A64" s="54" t="s">
        <v>52</v>
      </c>
      <c r="B64" s="55">
        <v>2023</v>
      </c>
      <c r="C64" s="54" t="s">
        <v>75</v>
      </c>
      <c r="D64" s="54" t="s">
        <v>417</v>
      </c>
      <c r="E64" s="54" t="s">
        <v>378</v>
      </c>
      <c r="F64" s="54" t="s">
        <v>418</v>
      </c>
      <c r="G64" s="56" t="e">
        <f>VLOOKUP(D64,Sheet1!A:C,3,FALSE)</f>
        <v>#N/A</v>
      </c>
      <c r="H64" s="56" t="e">
        <f>VLOOKUP(D64,Sheet1!A:B,2,FALSE)</f>
        <v>#N/A</v>
      </c>
      <c r="I64" s="57" t="s">
        <v>56</v>
      </c>
      <c r="J64" s="57" t="s">
        <v>393</v>
      </c>
      <c r="K64" s="60" t="s">
        <v>418</v>
      </c>
      <c r="L64" s="54"/>
      <c r="M64" s="60" t="s">
        <v>394</v>
      </c>
      <c r="N64" s="60" t="s">
        <v>17</v>
      </c>
      <c r="O64" s="60" t="s">
        <v>17</v>
      </c>
      <c r="P64" s="60" t="s">
        <v>17</v>
      </c>
      <c r="Q64" s="60" t="s">
        <v>17</v>
      </c>
      <c r="R64" s="60" t="s">
        <v>17</v>
      </c>
      <c r="S64" s="60" t="s">
        <v>17</v>
      </c>
      <c r="T64" s="60" t="s">
        <v>17</v>
      </c>
      <c r="U64" s="60" t="s">
        <v>17</v>
      </c>
      <c r="V64" s="65" t="s">
        <v>17</v>
      </c>
      <c r="W64" s="65" t="s">
        <v>17</v>
      </c>
      <c r="X64" s="65" t="s">
        <v>17</v>
      </c>
      <c r="Y64" s="65" t="s">
        <v>17</v>
      </c>
      <c r="Z64" s="65" t="s">
        <v>17</v>
      </c>
      <c r="AA64" s="65" t="s">
        <v>17</v>
      </c>
      <c r="AB64" s="65" t="s">
        <v>17</v>
      </c>
      <c r="AC64" s="65" t="s">
        <v>17</v>
      </c>
      <c r="AD64" s="56" t="s">
        <v>46</v>
      </c>
      <c r="AE64" s="56"/>
      <c r="AF64" s="67" t="s">
        <v>419</v>
      </c>
    </row>
    <row r="65" spans="1:32" s="44" customFormat="1" ht="28.8" x14ac:dyDescent="0.25">
      <c r="A65" s="54" t="s">
        <v>52</v>
      </c>
      <c r="B65" s="55">
        <v>2023</v>
      </c>
      <c r="C65" s="54" t="s">
        <v>79</v>
      </c>
      <c r="D65" s="54" t="s">
        <v>420</v>
      </c>
      <c r="E65" s="54" t="s">
        <v>378</v>
      </c>
      <c r="F65" s="54" t="s">
        <v>421</v>
      </c>
      <c r="G65" s="56" t="e">
        <f>VLOOKUP(D65,Sheet1!A:C,3,FALSE)</f>
        <v>#N/A</v>
      </c>
      <c r="H65" s="56" t="e">
        <f>VLOOKUP(D65,Sheet1!A:B,2,FALSE)</f>
        <v>#N/A</v>
      </c>
      <c r="I65" s="57" t="s">
        <v>56</v>
      </c>
      <c r="J65" s="57" t="s">
        <v>393</v>
      </c>
      <c r="K65" s="60" t="s">
        <v>421</v>
      </c>
      <c r="L65" s="54"/>
      <c r="M65" s="60" t="s">
        <v>394</v>
      </c>
      <c r="N65" s="60" t="s">
        <v>17</v>
      </c>
      <c r="O65" s="60" t="s">
        <v>17</v>
      </c>
      <c r="P65" s="60" t="s">
        <v>17</v>
      </c>
      <c r="Q65" s="60" t="s">
        <v>17</v>
      </c>
      <c r="R65" s="60" t="s">
        <v>17</v>
      </c>
      <c r="S65" s="60" t="s">
        <v>17</v>
      </c>
      <c r="T65" s="60" t="s">
        <v>17</v>
      </c>
      <c r="U65" s="60" t="s">
        <v>17</v>
      </c>
      <c r="V65" s="65" t="s">
        <v>17</v>
      </c>
      <c r="W65" s="65" t="s">
        <v>17</v>
      </c>
      <c r="X65" s="65" t="s">
        <v>17</v>
      </c>
      <c r="Y65" s="65" t="s">
        <v>17</v>
      </c>
      <c r="Z65" s="65" t="s">
        <v>17</v>
      </c>
      <c r="AA65" s="65" t="s">
        <v>17</v>
      </c>
      <c r="AB65" s="65" t="s">
        <v>17</v>
      </c>
      <c r="AC65" s="65" t="s">
        <v>17</v>
      </c>
      <c r="AD65" s="56" t="s">
        <v>46</v>
      </c>
      <c r="AE65" s="56"/>
      <c r="AF65" s="67" t="s">
        <v>419</v>
      </c>
    </row>
    <row r="66" spans="1:32" s="44" customFormat="1" x14ac:dyDescent="0.25">
      <c r="A66" s="54" t="s">
        <v>52</v>
      </c>
      <c r="B66" s="55">
        <v>2023</v>
      </c>
      <c r="C66" s="54" t="s">
        <v>67</v>
      </c>
      <c r="D66" s="54" t="s">
        <v>471</v>
      </c>
      <c r="E66" s="54" t="s">
        <v>156</v>
      </c>
      <c r="F66" s="54" t="s">
        <v>472</v>
      </c>
      <c r="G66" s="56" t="e">
        <f>VLOOKUP(D66,Sheet1!A:C,3,FALSE)</f>
        <v>#N/A</v>
      </c>
      <c r="H66" s="56" t="e">
        <f>VLOOKUP(D66,Sheet1!A:B,2,FALSE)</f>
        <v>#N/A</v>
      </c>
      <c r="I66" s="57" t="s">
        <v>56</v>
      </c>
      <c r="J66" s="57" t="s">
        <v>393</v>
      </c>
      <c r="K66" s="60" t="s">
        <v>472</v>
      </c>
      <c r="L66" s="54"/>
      <c r="M66" s="60" t="s">
        <v>17</v>
      </c>
      <c r="N66" s="60" t="s">
        <v>17</v>
      </c>
      <c r="O66" s="60" t="s">
        <v>17</v>
      </c>
      <c r="P66" s="60" t="s">
        <v>17</v>
      </c>
      <c r="Q66" s="60" t="s">
        <v>17</v>
      </c>
      <c r="R66" s="60" t="s">
        <v>17</v>
      </c>
      <c r="S66" s="60" t="s">
        <v>17</v>
      </c>
      <c r="T66" s="60" t="s">
        <v>17</v>
      </c>
      <c r="U66" s="60" t="s">
        <v>17</v>
      </c>
      <c r="V66" s="65" t="s">
        <v>17</v>
      </c>
      <c r="W66" s="65" t="s">
        <v>17</v>
      </c>
      <c r="X66" s="65" t="s">
        <v>17</v>
      </c>
      <c r="Y66" s="65" t="s">
        <v>17</v>
      </c>
      <c r="Z66" s="65" t="s">
        <v>17</v>
      </c>
      <c r="AA66" s="65" t="s">
        <v>17</v>
      </c>
      <c r="AB66" s="65" t="s">
        <v>17</v>
      </c>
      <c r="AC66" s="56" t="s">
        <v>46</v>
      </c>
      <c r="AD66" s="56"/>
      <c r="AE66" s="56"/>
      <c r="AF66" s="61"/>
    </row>
    <row r="67" spans="1:32" s="44" customFormat="1" ht="14.4" x14ac:dyDescent="0.25">
      <c r="A67" s="54" t="s">
        <v>52</v>
      </c>
      <c r="B67" s="55">
        <v>2023</v>
      </c>
      <c r="C67" s="54" t="s">
        <v>75</v>
      </c>
      <c r="D67" s="54" t="s">
        <v>473</v>
      </c>
      <c r="E67" s="54" t="s">
        <v>156</v>
      </c>
      <c r="F67" s="54" t="s">
        <v>474</v>
      </c>
      <c r="G67" s="56" t="e">
        <f>VLOOKUP(D67,Sheet1!A:C,3,FALSE)</f>
        <v>#N/A</v>
      </c>
      <c r="H67" s="56" t="e">
        <f>VLOOKUP(D67,Sheet1!A:B,2,FALSE)</f>
        <v>#N/A</v>
      </c>
      <c r="I67" s="57" t="s">
        <v>56</v>
      </c>
      <c r="J67" s="57" t="s">
        <v>393</v>
      </c>
      <c r="K67" s="60" t="s">
        <v>474</v>
      </c>
      <c r="L67" s="54"/>
      <c r="M67" s="60" t="s">
        <v>17</v>
      </c>
      <c r="N67" s="60" t="s">
        <v>17</v>
      </c>
      <c r="O67" s="60" t="s">
        <v>17</v>
      </c>
      <c r="P67" s="60" t="s">
        <v>17</v>
      </c>
      <c r="Q67" s="60" t="s">
        <v>17</v>
      </c>
      <c r="R67" s="60" t="s">
        <v>17</v>
      </c>
      <c r="S67" s="60" t="s">
        <v>17</v>
      </c>
      <c r="T67" s="60" t="s">
        <v>17</v>
      </c>
      <c r="U67" s="60" t="s">
        <v>17</v>
      </c>
      <c r="V67" s="65" t="s">
        <v>17</v>
      </c>
      <c r="W67" s="65" t="s">
        <v>17</v>
      </c>
      <c r="X67" s="65" t="s">
        <v>17</v>
      </c>
      <c r="Y67" s="65" t="s">
        <v>17</v>
      </c>
      <c r="Z67" s="65" t="s">
        <v>17</v>
      </c>
      <c r="AA67" s="65" t="s">
        <v>17</v>
      </c>
      <c r="AB67" s="65" t="s">
        <v>17</v>
      </c>
      <c r="AC67" s="56" t="s">
        <v>46</v>
      </c>
      <c r="AD67" s="56"/>
      <c r="AE67" s="56"/>
      <c r="AF67" s="67"/>
    </row>
    <row r="68" spans="1:32" s="44" customFormat="1" ht="14.4" x14ac:dyDescent="0.25">
      <c r="A68" s="54" t="s">
        <v>52</v>
      </c>
      <c r="B68" s="55">
        <v>2023</v>
      </c>
      <c r="C68" s="54" t="s">
        <v>79</v>
      </c>
      <c r="D68" s="54" t="s">
        <v>475</v>
      </c>
      <c r="E68" s="54" t="s">
        <v>156</v>
      </c>
      <c r="F68" s="54" t="s">
        <v>476</v>
      </c>
      <c r="G68" s="56" t="e">
        <f>VLOOKUP(D68,Sheet1!A:C,3,FALSE)</f>
        <v>#N/A</v>
      </c>
      <c r="H68" s="56" t="e">
        <f>VLOOKUP(D68,Sheet1!A:B,2,FALSE)</f>
        <v>#N/A</v>
      </c>
      <c r="I68" s="57" t="s">
        <v>56</v>
      </c>
      <c r="J68" s="57" t="s">
        <v>393</v>
      </c>
      <c r="K68" s="60" t="s">
        <v>476</v>
      </c>
      <c r="L68" s="54"/>
      <c r="M68" s="60" t="s">
        <v>17</v>
      </c>
      <c r="N68" s="60" t="s">
        <v>17</v>
      </c>
      <c r="O68" s="60" t="s">
        <v>17</v>
      </c>
      <c r="P68" s="60" t="s">
        <v>17</v>
      </c>
      <c r="Q68" s="60" t="s">
        <v>17</v>
      </c>
      <c r="R68" s="60" t="s">
        <v>17</v>
      </c>
      <c r="S68" s="60" t="s">
        <v>17</v>
      </c>
      <c r="T68" s="60" t="s">
        <v>17</v>
      </c>
      <c r="U68" s="60" t="s">
        <v>17</v>
      </c>
      <c r="V68" s="65" t="s">
        <v>17</v>
      </c>
      <c r="W68" s="65" t="s">
        <v>17</v>
      </c>
      <c r="X68" s="65" t="s">
        <v>17</v>
      </c>
      <c r="Y68" s="65" t="s">
        <v>17</v>
      </c>
      <c r="Z68" s="65" t="s">
        <v>17</v>
      </c>
      <c r="AA68" s="65" t="s">
        <v>17</v>
      </c>
      <c r="AB68" s="65" t="s">
        <v>17</v>
      </c>
      <c r="AC68" s="56" t="s">
        <v>46</v>
      </c>
      <c r="AD68" s="56"/>
      <c r="AE68" s="56"/>
      <c r="AF68" s="67"/>
    </row>
    <row r="69" spans="1:32" s="44" customFormat="1" ht="14.4" x14ac:dyDescent="0.25">
      <c r="A69" s="54" t="s">
        <v>460</v>
      </c>
      <c r="B69" s="55">
        <v>2023</v>
      </c>
      <c r="C69" s="54" t="s">
        <v>461</v>
      </c>
      <c r="D69" s="54" t="s">
        <v>462</v>
      </c>
      <c r="E69" s="54" t="s">
        <v>378</v>
      </c>
      <c r="F69" s="54"/>
      <c r="G69" s="56"/>
      <c r="H69" s="56"/>
      <c r="I69" s="57" t="s">
        <v>461</v>
      </c>
      <c r="J69" s="57" t="s">
        <v>393</v>
      </c>
      <c r="K69" s="63" t="s">
        <v>463</v>
      </c>
      <c r="L69" s="54"/>
      <c r="M69" s="60" t="s">
        <v>394</v>
      </c>
      <c r="N69" s="60" t="s">
        <v>17</v>
      </c>
      <c r="O69" s="60" t="s">
        <v>17</v>
      </c>
      <c r="P69" s="60" t="s">
        <v>17</v>
      </c>
      <c r="Q69" s="60" t="s">
        <v>17</v>
      </c>
      <c r="R69" s="60" t="s">
        <v>17</v>
      </c>
      <c r="S69" s="60" t="s">
        <v>17</v>
      </c>
      <c r="T69" s="60" t="s">
        <v>17</v>
      </c>
      <c r="U69" s="60" t="s">
        <v>17</v>
      </c>
      <c r="V69" s="65" t="s">
        <v>17</v>
      </c>
      <c r="W69" s="65" t="s">
        <v>17</v>
      </c>
      <c r="X69" s="65" t="s">
        <v>17</v>
      </c>
      <c r="Y69" s="65" t="s">
        <v>17</v>
      </c>
      <c r="Z69" s="65" t="s">
        <v>17</v>
      </c>
      <c r="AA69" s="65" t="s">
        <v>17</v>
      </c>
      <c r="AB69" s="65" t="s">
        <v>17</v>
      </c>
      <c r="AC69" s="65" t="s">
        <v>17</v>
      </c>
      <c r="AD69" s="56" t="s">
        <v>46</v>
      </c>
      <c r="AE69" s="56"/>
      <c r="AF69" s="67" t="s">
        <v>395</v>
      </c>
    </row>
    <row r="70" spans="1:32" s="44" customFormat="1" ht="14.4" x14ac:dyDescent="0.25">
      <c r="A70" s="54" t="s">
        <v>83</v>
      </c>
      <c r="B70" s="55">
        <v>2020</v>
      </c>
      <c r="C70" s="54" t="s">
        <v>84</v>
      </c>
      <c r="D70" s="54" t="s">
        <v>85</v>
      </c>
      <c r="E70" s="54" t="str">
        <f>VLOOKUP(D70,'[2]result--班级信息'!$N$1:$O$65536,2,FALSE)</f>
        <v>本科</v>
      </c>
      <c r="F70" s="54" t="s">
        <v>86</v>
      </c>
      <c r="G70" s="56">
        <f>VLOOKUP(D70,Sheet1!A:C,3,FALSE)</f>
        <v>2</v>
      </c>
      <c r="H70" s="56">
        <f>VLOOKUP(D70,Sheet1!A:B,2,FALSE)</f>
        <v>53</v>
      </c>
      <c r="I70" s="57" t="s">
        <v>87</v>
      </c>
      <c r="J70" s="57" t="s">
        <v>15</v>
      </c>
      <c r="K70" s="60" t="s">
        <v>88</v>
      </c>
      <c r="L70" s="61"/>
      <c r="M70" s="71" t="s">
        <v>18</v>
      </c>
      <c r="N70" s="71" t="s">
        <v>18</v>
      </c>
      <c r="O70" s="71" t="s">
        <v>18</v>
      </c>
      <c r="P70" s="71" t="s">
        <v>18</v>
      </c>
      <c r="Q70" s="71" t="s">
        <v>18</v>
      </c>
      <c r="R70" s="71" t="s">
        <v>18</v>
      </c>
      <c r="S70" s="71" t="s">
        <v>18</v>
      </c>
      <c r="T70" s="71" t="s">
        <v>18</v>
      </c>
      <c r="U70" s="71" t="s">
        <v>18</v>
      </c>
      <c r="V70" s="55" t="s">
        <v>18</v>
      </c>
      <c r="W70" s="55" t="s">
        <v>18</v>
      </c>
      <c r="X70" s="55" t="s">
        <v>18</v>
      </c>
      <c r="Y70" s="55" t="s">
        <v>18</v>
      </c>
      <c r="Z70" s="55" t="s">
        <v>18</v>
      </c>
      <c r="AA70" s="55" t="s">
        <v>18</v>
      </c>
      <c r="AB70" s="55" t="s">
        <v>18</v>
      </c>
      <c r="AC70" s="55" t="s">
        <v>18</v>
      </c>
      <c r="AD70" s="55" t="s">
        <v>18</v>
      </c>
      <c r="AE70" s="55"/>
      <c r="AF70" s="67" t="s">
        <v>89</v>
      </c>
    </row>
    <row r="71" spans="1:32" s="44" customFormat="1" ht="14.4" x14ac:dyDescent="0.25">
      <c r="A71" s="54" t="s">
        <v>83</v>
      </c>
      <c r="B71" s="55">
        <v>2020</v>
      </c>
      <c r="C71" s="54" t="s">
        <v>90</v>
      </c>
      <c r="D71" s="54" t="s">
        <v>91</v>
      </c>
      <c r="E71" s="54" t="str">
        <f>VLOOKUP(D71,'[2]result--班级信息'!$N$1:$O$65536,2,FALSE)</f>
        <v>本科</v>
      </c>
      <c r="F71" s="54" t="s">
        <v>92</v>
      </c>
      <c r="G71" s="56">
        <f>VLOOKUP(D71,Sheet1!A:C,3,FALSE)</f>
        <v>2</v>
      </c>
      <c r="H71" s="56">
        <f>VLOOKUP(D71,Sheet1!A:B,2,FALSE)</f>
        <v>57</v>
      </c>
      <c r="I71" s="57" t="s">
        <v>87</v>
      </c>
      <c r="J71" s="57" t="s">
        <v>15</v>
      </c>
      <c r="K71" s="60" t="s">
        <v>93</v>
      </c>
      <c r="L71" s="61"/>
      <c r="M71" s="71" t="s">
        <v>18</v>
      </c>
      <c r="N71" s="71" t="s">
        <v>18</v>
      </c>
      <c r="O71" s="71" t="s">
        <v>18</v>
      </c>
      <c r="P71" s="71" t="s">
        <v>18</v>
      </c>
      <c r="Q71" s="71" t="s">
        <v>18</v>
      </c>
      <c r="R71" s="71" t="s">
        <v>18</v>
      </c>
      <c r="S71" s="71" t="s">
        <v>18</v>
      </c>
      <c r="T71" s="71" t="s">
        <v>18</v>
      </c>
      <c r="U71" s="71" t="s">
        <v>18</v>
      </c>
      <c r="V71" s="55" t="s">
        <v>18</v>
      </c>
      <c r="W71" s="55" t="s">
        <v>18</v>
      </c>
      <c r="X71" s="55" t="s">
        <v>18</v>
      </c>
      <c r="Y71" s="55" t="s">
        <v>18</v>
      </c>
      <c r="Z71" s="55" t="s">
        <v>18</v>
      </c>
      <c r="AA71" s="55" t="s">
        <v>18</v>
      </c>
      <c r="AB71" s="55" t="s">
        <v>18</v>
      </c>
      <c r="AC71" s="55" t="s">
        <v>18</v>
      </c>
      <c r="AD71" s="55" t="s">
        <v>18</v>
      </c>
      <c r="AE71" s="55"/>
      <c r="AF71" s="67" t="s">
        <v>94</v>
      </c>
    </row>
    <row r="72" spans="1:32" s="44" customFormat="1" ht="14.4" x14ac:dyDescent="0.25">
      <c r="A72" s="54" t="s">
        <v>83</v>
      </c>
      <c r="B72" s="55">
        <v>2020</v>
      </c>
      <c r="C72" s="54" t="s">
        <v>95</v>
      </c>
      <c r="D72" s="54" t="s">
        <v>96</v>
      </c>
      <c r="E72" s="54" t="str">
        <f>VLOOKUP(D72,'[2]result--班级信息'!$N$1:$O$65536,2,FALSE)</f>
        <v>本科</v>
      </c>
      <c r="F72" s="54" t="s">
        <v>97</v>
      </c>
      <c r="G72" s="56">
        <f>VLOOKUP(D72,Sheet1!A:C,3,FALSE)</f>
        <v>2</v>
      </c>
      <c r="H72" s="56">
        <f>VLOOKUP(D72,Sheet1!A:B,2,FALSE)</f>
        <v>74</v>
      </c>
      <c r="I72" s="57" t="s">
        <v>87</v>
      </c>
      <c r="J72" s="57" t="s">
        <v>15</v>
      </c>
      <c r="K72" s="60" t="s">
        <v>98</v>
      </c>
      <c r="L72" s="61"/>
      <c r="M72" s="71" t="s">
        <v>18</v>
      </c>
      <c r="N72" s="71" t="s">
        <v>18</v>
      </c>
      <c r="O72" s="71" t="s">
        <v>18</v>
      </c>
      <c r="P72" s="71" t="s">
        <v>18</v>
      </c>
      <c r="Q72" s="71" t="s">
        <v>18</v>
      </c>
      <c r="R72" s="71" t="s">
        <v>18</v>
      </c>
      <c r="S72" s="71" t="s">
        <v>18</v>
      </c>
      <c r="T72" s="71" t="s">
        <v>18</v>
      </c>
      <c r="U72" s="71" t="s">
        <v>18</v>
      </c>
      <c r="V72" s="55" t="s">
        <v>18</v>
      </c>
      <c r="W72" s="55" t="s">
        <v>18</v>
      </c>
      <c r="X72" s="55" t="s">
        <v>18</v>
      </c>
      <c r="Y72" s="55" t="s">
        <v>18</v>
      </c>
      <c r="Z72" s="55" t="s">
        <v>18</v>
      </c>
      <c r="AA72" s="55" t="s">
        <v>18</v>
      </c>
      <c r="AB72" s="55" t="s">
        <v>18</v>
      </c>
      <c r="AC72" s="55" t="s">
        <v>18</v>
      </c>
      <c r="AD72" s="55" t="s">
        <v>18</v>
      </c>
      <c r="AE72" s="55"/>
      <c r="AF72" s="67" t="s">
        <v>99</v>
      </c>
    </row>
    <row r="73" spans="1:32" s="44" customFormat="1" ht="14.4" x14ac:dyDescent="0.25">
      <c r="A73" s="54" t="s">
        <v>83</v>
      </c>
      <c r="B73" s="55">
        <v>2022</v>
      </c>
      <c r="C73" s="54" t="s">
        <v>166</v>
      </c>
      <c r="D73" s="54" t="s">
        <v>167</v>
      </c>
      <c r="E73" s="54" t="s">
        <v>156</v>
      </c>
      <c r="F73" s="54" t="s">
        <v>168</v>
      </c>
      <c r="G73" s="56">
        <f>VLOOKUP(D73,Sheet1!A:C,3,FALSE)</f>
        <v>1</v>
      </c>
      <c r="H73" s="56">
        <f>VLOOKUP(D73,Sheet1!A:B,2,FALSE)</f>
        <v>11</v>
      </c>
      <c r="I73" s="57" t="s">
        <v>87</v>
      </c>
      <c r="J73" s="57" t="s">
        <v>158</v>
      </c>
      <c r="K73" s="60" t="s">
        <v>168</v>
      </c>
      <c r="L73" s="54"/>
      <c r="M73" s="60" t="s">
        <v>17</v>
      </c>
      <c r="N73" s="60" t="s">
        <v>17</v>
      </c>
      <c r="O73" s="60" t="s">
        <v>17</v>
      </c>
      <c r="P73" s="60" t="s">
        <v>17</v>
      </c>
      <c r="Q73" s="60" t="s">
        <v>17</v>
      </c>
      <c r="R73" s="60" t="s">
        <v>17</v>
      </c>
      <c r="S73" s="60" t="s">
        <v>17</v>
      </c>
      <c r="T73" s="60" t="s">
        <v>17</v>
      </c>
      <c r="U73" s="60" t="s">
        <v>17</v>
      </c>
      <c r="V73" s="65" t="s">
        <v>17</v>
      </c>
      <c r="W73" s="65" t="s">
        <v>17</v>
      </c>
      <c r="X73" s="65" t="s">
        <v>17</v>
      </c>
      <c r="Y73" s="65" t="s">
        <v>17</v>
      </c>
      <c r="Z73" s="65" t="s">
        <v>17</v>
      </c>
      <c r="AA73" s="65" t="s">
        <v>17</v>
      </c>
      <c r="AB73" s="65" t="s">
        <v>17</v>
      </c>
      <c r="AC73" s="65" t="s">
        <v>17</v>
      </c>
      <c r="AD73" s="56" t="s">
        <v>46</v>
      </c>
      <c r="AE73" s="56"/>
      <c r="AF73" s="67"/>
    </row>
    <row r="74" spans="1:32" s="44" customFormat="1" ht="14.4" x14ac:dyDescent="0.25">
      <c r="A74" s="54" t="s">
        <v>83</v>
      </c>
      <c r="B74" s="55">
        <v>2022</v>
      </c>
      <c r="C74" s="54" t="s">
        <v>90</v>
      </c>
      <c r="D74" s="54" t="s">
        <v>172</v>
      </c>
      <c r="E74" s="54" t="str">
        <f>VLOOKUP(D74,'[2]result--班级信息'!$N$1:$O$65536,2,FALSE)</f>
        <v>专升本</v>
      </c>
      <c r="F74" s="54" t="s">
        <v>173</v>
      </c>
      <c r="G74" s="56">
        <f>VLOOKUP(D74,Sheet1!A:C,3,FALSE)</f>
        <v>1</v>
      </c>
      <c r="H74" s="56">
        <f>VLOOKUP(D74,Sheet1!A:B,2,FALSE)</f>
        <v>12</v>
      </c>
      <c r="I74" s="57" t="s">
        <v>87</v>
      </c>
      <c r="J74" s="57" t="s">
        <v>158</v>
      </c>
      <c r="K74" s="60" t="s">
        <v>173</v>
      </c>
      <c r="L74" s="61"/>
      <c r="M74" s="71" t="s">
        <v>18</v>
      </c>
      <c r="N74" s="71" t="s">
        <v>18</v>
      </c>
      <c r="O74" s="71" t="s">
        <v>18</v>
      </c>
      <c r="P74" s="71" t="s">
        <v>18</v>
      </c>
      <c r="Q74" s="71" t="s">
        <v>18</v>
      </c>
      <c r="R74" s="71" t="s">
        <v>18</v>
      </c>
      <c r="S74" s="71" t="s">
        <v>18</v>
      </c>
      <c r="T74" s="71" t="s">
        <v>18</v>
      </c>
      <c r="U74" s="71" t="s">
        <v>18</v>
      </c>
      <c r="V74" s="55" t="s">
        <v>18</v>
      </c>
      <c r="W74" s="55" t="s">
        <v>18</v>
      </c>
      <c r="X74" s="55" t="s">
        <v>18</v>
      </c>
      <c r="Y74" s="55" t="s">
        <v>18</v>
      </c>
      <c r="Z74" s="55" t="s">
        <v>18</v>
      </c>
      <c r="AA74" s="65" t="s">
        <v>17</v>
      </c>
      <c r="AB74" s="65" t="s">
        <v>17</v>
      </c>
      <c r="AC74" s="65" t="s">
        <v>17</v>
      </c>
      <c r="AD74" s="56" t="s">
        <v>46</v>
      </c>
      <c r="AE74" s="55"/>
      <c r="AF74" s="67" t="s">
        <v>174</v>
      </c>
    </row>
    <row r="75" spans="1:32" s="44" customFormat="1" ht="14.4" x14ac:dyDescent="0.25">
      <c r="A75" s="54" t="s">
        <v>83</v>
      </c>
      <c r="B75" s="55">
        <v>2022</v>
      </c>
      <c r="C75" s="54" t="s">
        <v>95</v>
      </c>
      <c r="D75" s="54" t="s">
        <v>175</v>
      </c>
      <c r="E75" s="54" t="str">
        <f>VLOOKUP(D75,'[2]result--班级信息'!$N$1:$O$65536,2,FALSE)</f>
        <v>专升本</v>
      </c>
      <c r="F75" s="54" t="s">
        <v>176</v>
      </c>
      <c r="G75" s="56">
        <f>VLOOKUP(D75,Sheet1!A:C,3,FALSE)</f>
        <v>2</v>
      </c>
      <c r="H75" s="56">
        <f>VLOOKUP(D75,Sheet1!A:B,2,FALSE)</f>
        <v>55</v>
      </c>
      <c r="I75" s="57" t="s">
        <v>87</v>
      </c>
      <c r="J75" s="57" t="s">
        <v>158</v>
      </c>
      <c r="K75" s="60" t="s">
        <v>177</v>
      </c>
      <c r="L75" s="61"/>
      <c r="M75" s="60" t="s">
        <v>17</v>
      </c>
      <c r="N75" s="60" t="s">
        <v>17</v>
      </c>
      <c r="O75" s="60" t="s">
        <v>17</v>
      </c>
      <c r="P75" s="60" t="s">
        <v>17</v>
      </c>
      <c r="Q75" s="60" t="s">
        <v>17</v>
      </c>
      <c r="R75" s="60" t="s">
        <v>17</v>
      </c>
      <c r="S75" s="60" t="s">
        <v>17</v>
      </c>
      <c r="T75" s="60" t="s">
        <v>17</v>
      </c>
      <c r="U75" s="60" t="s">
        <v>17</v>
      </c>
      <c r="V75" s="65" t="s">
        <v>17</v>
      </c>
      <c r="W75" s="65" t="s">
        <v>17</v>
      </c>
      <c r="X75" s="65" t="s">
        <v>17</v>
      </c>
      <c r="Y75" s="65" t="s">
        <v>17</v>
      </c>
      <c r="Z75" s="65" t="s">
        <v>17</v>
      </c>
      <c r="AA75" s="65" t="s">
        <v>17</v>
      </c>
      <c r="AB75" s="65" t="s">
        <v>17</v>
      </c>
      <c r="AC75" s="56" t="s">
        <v>46</v>
      </c>
      <c r="AD75" s="56" t="s">
        <v>46</v>
      </c>
      <c r="AE75" s="56"/>
      <c r="AF75" s="67"/>
    </row>
    <row r="76" spans="1:32" s="95" customFormat="1" ht="14.4" x14ac:dyDescent="0.25">
      <c r="A76" s="54" t="s">
        <v>83</v>
      </c>
      <c r="B76" s="55">
        <v>2021</v>
      </c>
      <c r="C76" s="54" t="s">
        <v>166</v>
      </c>
      <c r="D76" s="54" t="s">
        <v>237</v>
      </c>
      <c r="E76" s="54" t="str">
        <f>VLOOKUP(D76,'[2]result--班级信息'!$N$1:$O$65536,2,FALSE)</f>
        <v>本科</v>
      </c>
      <c r="F76" s="54" t="s">
        <v>238</v>
      </c>
      <c r="G76" s="56">
        <f>VLOOKUP(D76,Sheet1!A:C,3,FALSE)</f>
        <v>2</v>
      </c>
      <c r="H76" s="56">
        <f>VLOOKUP(D76,Sheet1!A:B,2,FALSE)</f>
        <v>58</v>
      </c>
      <c r="I76" s="89" t="s">
        <v>87</v>
      </c>
      <c r="J76" s="89" t="s">
        <v>194</v>
      </c>
      <c r="K76" s="90" t="s">
        <v>239</v>
      </c>
      <c r="L76" s="91"/>
      <c r="M76" s="90" t="s">
        <v>17</v>
      </c>
      <c r="N76" s="90" t="s">
        <v>17</v>
      </c>
      <c r="O76" s="90" t="s">
        <v>17</v>
      </c>
      <c r="P76" s="90" t="s">
        <v>17</v>
      </c>
      <c r="Q76" s="90" t="s">
        <v>17</v>
      </c>
      <c r="R76" s="90" t="s">
        <v>17</v>
      </c>
      <c r="S76" s="90" t="s">
        <v>17</v>
      </c>
      <c r="T76" s="90" t="s">
        <v>17</v>
      </c>
      <c r="U76" s="90" t="s">
        <v>17</v>
      </c>
      <c r="V76" s="92" t="s">
        <v>17</v>
      </c>
      <c r="W76" s="92" t="s">
        <v>17</v>
      </c>
      <c r="X76" s="92" t="s">
        <v>17</v>
      </c>
      <c r="Y76" s="92" t="s">
        <v>17</v>
      </c>
      <c r="Z76" s="92" t="s">
        <v>17</v>
      </c>
      <c r="AA76" s="92" t="s">
        <v>17</v>
      </c>
      <c r="AB76" s="90" t="s">
        <v>17</v>
      </c>
      <c r="AC76" s="93" t="s">
        <v>46</v>
      </c>
      <c r="AD76" s="65" t="s">
        <v>19</v>
      </c>
      <c r="AE76" s="65" t="s">
        <v>19</v>
      </c>
      <c r="AF76" s="94" t="s">
        <v>795</v>
      </c>
    </row>
    <row r="77" spans="1:32" s="44" customFormat="1" ht="14.4" x14ac:dyDescent="0.25">
      <c r="A77" s="54" t="s">
        <v>83</v>
      </c>
      <c r="B77" s="55">
        <v>2021</v>
      </c>
      <c r="C77" s="54" t="s">
        <v>90</v>
      </c>
      <c r="D77" s="54" t="s">
        <v>240</v>
      </c>
      <c r="E77" s="54" t="str">
        <f>VLOOKUP(D77,'[2]result--班级信息'!$N$1:$O$65536,2,FALSE)</f>
        <v>本科</v>
      </c>
      <c r="F77" s="54" t="s">
        <v>241</v>
      </c>
      <c r="G77" s="56">
        <f>VLOOKUP(D77,Sheet1!A:C,3,FALSE)</f>
        <v>2</v>
      </c>
      <c r="H77" s="56">
        <f>VLOOKUP(D77,Sheet1!A:B,2,FALSE)</f>
        <v>52</v>
      </c>
      <c r="I77" s="57" t="s">
        <v>87</v>
      </c>
      <c r="J77" s="57" t="s">
        <v>194</v>
      </c>
      <c r="K77" s="60" t="s">
        <v>242</v>
      </c>
      <c r="L77" s="61"/>
      <c r="M77" s="60" t="s">
        <v>17</v>
      </c>
      <c r="N77" s="60" t="s">
        <v>17</v>
      </c>
      <c r="O77" s="60" t="s">
        <v>17</v>
      </c>
      <c r="P77" s="60" t="s">
        <v>17</v>
      </c>
      <c r="Q77" s="60" t="s">
        <v>17</v>
      </c>
      <c r="R77" s="60" t="s">
        <v>17</v>
      </c>
      <c r="S77" s="60" t="s">
        <v>17</v>
      </c>
      <c r="T77" s="60" t="s">
        <v>17</v>
      </c>
      <c r="U77" s="60" t="s">
        <v>17</v>
      </c>
      <c r="V77" s="65" t="s">
        <v>17</v>
      </c>
      <c r="W77" s="65" t="s">
        <v>17</v>
      </c>
      <c r="X77" s="65" t="s">
        <v>17</v>
      </c>
      <c r="Y77" s="65" t="s">
        <v>17</v>
      </c>
      <c r="Z77" s="65" t="s">
        <v>17</v>
      </c>
      <c r="AA77" s="65" t="s">
        <v>17</v>
      </c>
      <c r="AB77" s="60" t="s">
        <v>17</v>
      </c>
      <c r="AC77" s="56" t="s">
        <v>46</v>
      </c>
      <c r="AD77" s="56" t="s">
        <v>46</v>
      </c>
      <c r="AE77" s="56"/>
      <c r="AF77" s="67"/>
    </row>
    <row r="78" spans="1:32" s="44" customFormat="1" ht="14.4" x14ac:dyDescent="0.25">
      <c r="A78" s="54" t="s">
        <v>83</v>
      </c>
      <c r="B78" s="55">
        <v>2021</v>
      </c>
      <c r="C78" s="54" t="s">
        <v>95</v>
      </c>
      <c r="D78" s="54" t="s">
        <v>243</v>
      </c>
      <c r="E78" s="54" t="str">
        <f>VLOOKUP(D78,'[2]result--班级信息'!$N$1:$O$65536,2,FALSE)</f>
        <v>本科</v>
      </c>
      <c r="F78" s="54" t="s">
        <v>244</v>
      </c>
      <c r="G78" s="56">
        <f>VLOOKUP(D78,Sheet1!A:C,3,FALSE)</f>
        <v>2</v>
      </c>
      <c r="H78" s="56">
        <f>VLOOKUP(D78,Sheet1!A:B,2,FALSE)</f>
        <v>67</v>
      </c>
      <c r="I78" s="57" t="s">
        <v>87</v>
      </c>
      <c r="J78" s="57" t="s">
        <v>194</v>
      </c>
      <c r="K78" s="60" t="s">
        <v>245</v>
      </c>
      <c r="L78" s="61"/>
      <c r="M78" s="60" t="s">
        <v>17</v>
      </c>
      <c r="N78" s="60" t="s">
        <v>17</v>
      </c>
      <c r="O78" s="60" t="s">
        <v>17</v>
      </c>
      <c r="P78" s="60" t="s">
        <v>17</v>
      </c>
      <c r="Q78" s="60" t="s">
        <v>17</v>
      </c>
      <c r="R78" s="60" t="s">
        <v>17</v>
      </c>
      <c r="S78" s="60" t="s">
        <v>17</v>
      </c>
      <c r="T78" s="60" t="s">
        <v>17</v>
      </c>
      <c r="U78" s="60" t="s">
        <v>17</v>
      </c>
      <c r="V78" s="65" t="s">
        <v>17</v>
      </c>
      <c r="W78" s="65" t="s">
        <v>17</v>
      </c>
      <c r="X78" s="65" t="s">
        <v>17</v>
      </c>
      <c r="Y78" s="65" t="s">
        <v>17</v>
      </c>
      <c r="Z78" s="65" t="s">
        <v>17</v>
      </c>
      <c r="AA78" s="65" t="s">
        <v>17</v>
      </c>
      <c r="AB78" s="60" t="s">
        <v>17</v>
      </c>
      <c r="AC78" s="56" t="s">
        <v>46</v>
      </c>
      <c r="AD78" s="56" t="s">
        <v>46</v>
      </c>
      <c r="AE78" s="56"/>
      <c r="AF78" s="67"/>
    </row>
    <row r="79" spans="1:32" s="95" customFormat="1" ht="14.4" x14ac:dyDescent="0.25">
      <c r="A79" s="54" t="s">
        <v>83</v>
      </c>
      <c r="B79" s="55">
        <v>2022</v>
      </c>
      <c r="C79" s="54" t="s">
        <v>166</v>
      </c>
      <c r="D79" s="54" t="s">
        <v>325</v>
      </c>
      <c r="E79" s="54" t="str">
        <f>VLOOKUP(D79,'[2]result--班级信息'!$N$1:$O$65536,2,FALSE)</f>
        <v>本科</v>
      </c>
      <c r="F79" s="54" t="s">
        <v>326</v>
      </c>
      <c r="G79" s="56">
        <f>VLOOKUP(D79,Sheet1!A:C,3,FALSE)</f>
        <v>2</v>
      </c>
      <c r="H79" s="56">
        <f>VLOOKUP(D79,Sheet1!A:B,2,FALSE)</f>
        <v>64</v>
      </c>
      <c r="I79" s="89" t="s">
        <v>87</v>
      </c>
      <c r="J79" s="89" t="s">
        <v>158</v>
      </c>
      <c r="K79" s="90" t="s">
        <v>327</v>
      </c>
      <c r="L79" s="91"/>
      <c r="M79" s="90" t="s">
        <v>17</v>
      </c>
      <c r="N79" s="90" t="s">
        <v>17</v>
      </c>
      <c r="O79" s="90" t="s">
        <v>17</v>
      </c>
      <c r="P79" s="90" t="s">
        <v>17</v>
      </c>
      <c r="Q79" s="90" t="s">
        <v>17</v>
      </c>
      <c r="R79" s="90" t="s">
        <v>17</v>
      </c>
      <c r="S79" s="90" t="s">
        <v>17</v>
      </c>
      <c r="T79" s="90" t="s">
        <v>17</v>
      </c>
      <c r="U79" s="90" t="s">
        <v>17</v>
      </c>
      <c r="V79" s="92" t="s">
        <v>17</v>
      </c>
      <c r="W79" s="92" t="s">
        <v>17</v>
      </c>
      <c r="X79" s="92" t="s">
        <v>17</v>
      </c>
      <c r="Y79" s="92" t="s">
        <v>17</v>
      </c>
      <c r="Z79" s="92" t="s">
        <v>17</v>
      </c>
      <c r="AA79" s="92" t="s">
        <v>17</v>
      </c>
      <c r="AB79" s="92" t="s">
        <v>17</v>
      </c>
      <c r="AC79" s="93" t="s">
        <v>46</v>
      </c>
      <c r="AD79" s="65" t="s">
        <v>19</v>
      </c>
      <c r="AE79" s="65" t="s">
        <v>19</v>
      </c>
      <c r="AF79" s="94" t="s">
        <v>796</v>
      </c>
    </row>
    <row r="80" spans="1:32" s="44" customFormat="1" ht="14.4" x14ac:dyDescent="0.25">
      <c r="A80" s="54" t="s">
        <v>83</v>
      </c>
      <c r="B80" s="55">
        <v>2022</v>
      </c>
      <c r="C80" s="54" t="s">
        <v>90</v>
      </c>
      <c r="D80" s="54" t="s">
        <v>328</v>
      </c>
      <c r="E80" s="54" t="str">
        <f>VLOOKUP(D80,'[2]result--班级信息'!$N$1:$O$65536,2,FALSE)</f>
        <v>本科</v>
      </c>
      <c r="F80" s="54" t="s">
        <v>329</v>
      </c>
      <c r="G80" s="56">
        <f>VLOOKUP(D80,Sheet1!A:C,3,FALSE)</f>
        <v>2</v>
      </c>
      <c r="H80" s="56">
        <f>VLOOKUP(D80,Sheet1!A:B,2,FALSE)</f>
        <v>62</v>
      </c>
      <c r="I80" s="57" t="s">
        <v>87</v>
      </c>
      <c r="J80" s="57" t="s">
        <v>158</v>
      </c>
      <c r="K80" s="60" t="s">
        <v>330</v>
      </c>
      <c r="L80" s="61"/>
      <c r="M80" s="60" t="s">
        <v>17</v>
      </c>
      <c r="N80" s="60" t="s">
        <v>17</v>
      </c>
      <c r="O80" s="60" t="s">
        <v>17</v>
      </c>
      <c r="P80" s="60" t="s">
        <v>17</v>
      </c>
      <c r="Q80" s="60" t="s">
        <v>17</v>
      </c>
      <c r="R80" s="60" t="s">
        <v>17</v>
      </c>
      <c r="S80" s="60" t="s">
        <v>17</v>
      </c>
      <c r="T80" s="60" t="s">
        <v>17</v>
      </c>
      <c r="U80" s="60" t="s">
        <v>17</v>
      </c>
      <c r="V80" s="65" t="s">
        <v>17</v>
      </c>
      <c r="W80" s="65" t="s">
        <v>17</v>
      </c>
      <c r="X80" s="65" t="s">
        <v>17</v>
      </c>
      <c r="Y80" s="65" t="s">
        <v>17</v>
      </c>
      <c r="Z80" s="65" t="s">
        <v>17</v>
      </c>
      <c r="AA80" s="65" t="s">
        <v>17</v>
      </c>
      <c r="AB80" s="65" t="s">
        <v>17</v>
      </c>
      <c r="AC80" s="56" t="s">
        <v>46</v>
      </c>
      <c r="AD80" s="56" t="s">
        <v>46</v>
      </c>
      <c r="AE80" s="55"/>
      <c r="AF80" s="67"/>
    </row>
    <row r="81" spans="1:32" s="44" customFormat="1" ht="57.6" x14ac:dyDescent="0.25">
      <c r="A81" s="54" t="s">
        <v>83</v>
      </c>
      <c r="B81" s="55">
        <v>2022</v>
      </c>
      <c r="C81" s="54" t="s">
        <v>95</v>
      </c>
      <c r="D81" s="54" t="s">
        <v>331</v>
      </c>
      <c r="E81" s="54" t="str">
        <f>VLOOKUP(D81,'[2]result--班级信息'!$N$1:$O$65536,2,FALSE)</f>
        <v>本科</v>
      </c>
      <c r="F81" s="54" t="s">
        <v>332</v>
      </c>
      <c r="G81" s="56">
        <f>VLOOKUP(D81,Sheet1!A:C,3,FALSE)</f>
        <v>2</v>
      </c>
      <c r="H81" s="56">
        <f>VLOOKUP(D81,Sheet1!A:B,2,FALSE)</f>
        <v>66</v>
      </c>
      <c r="I81" s="57" t="s">
        <v>87</v>
      </c>
      <c r="J81" s="57" t="s">
        <v>158</v>
      </c>
      <c r="K81" s="60" t="s">
        <v>333</v>
      </c>
      <c r="L81" s="61"/>
      <c r="M81" s="60" t="s">
        <v>17</v>
      </c>
      <c r="N81" s="60" t="s">
        <v>17</v>
      </c>
      <c r="O81" s="60" t="s">
        <v>17</v>
      </c>
      <c r="P81" s="60" t="s">
        <v>17</v>
      </c>
      <c r="Q81" s="60" t="s">
        <v>17</v>
      </c>
      <c r="R81" s="60" t="s">
        <v>17</v>
      </c>
      <c r="S81" s="60" t="s">
        <v>17</v>
      </c>
      <c r="T81" s="60" t="s">
        <v>17</v>
      </c>
      <c r="U81" s="60" t="s">
        <v>17</v>
      </c>
      <c r="V81" s="65" t="s">
        <v>17</v>
      </c>
      <c r="W81" s="65" t="s">
        <v>17</v>
      </c>
      <c r="X81" s="65" t="s">
        <v>17</v>
      </c>
      <c r="Y81" s="65" t="s">
        <v>17</v>
      </c>
      <c r="Z81" s="65" t="s">
        <v>17</v>
      </c>
      <c r="AA81" s="65" t="s">
        <v>17</v>
      </c>
      <c r="AB81" s="65" t="s">
        <v>17</v>
      </c>
      <c r="AC81" s="56" t="s">
        <v>46</v>
      </c>
      <c r="AD81" s="56" t="s">
        <v>46</v>
      </c>
      <c r="AE81" s="56"/>
      <c r="AF81" s="67" t="s">
        <v>334</v>
      </c>
    </row>
    <row r="82" spans="1:32" s="95" customFormat="1" ht="43.2" x14ac:dyDescent="0.25">
      <c r="A82" s="54" t="s">
        <v>83</v>
      </c>
      <c r="B82" s="55">
        <v>2023</v>
      </c>
      <c r="C82" s="54" t="s">
        <v>166</v>
      </c>
      <c r="D82" s="54" t="s">
        <v>422</v>
      </c>
      <c r="E82" s="54" t="s">
        <v>378</v>
      </c>
      <c r="F82" s="54" t="s">
        <v>423</v>
      </c>
      <c r="G82" s="56" t="e">
        <f>VLOOKUP(D82,Sheet1!A:C,3,FALSE)</f>
        <v>#N/A</v>
      </c>
      <c r="H82" s="56" t="e">
        <f>VLOOKUP(D82,Sheet1!A:B,2,FALSE)</f>
        <v>#N/A</v>
      </c>
      <c r="I82" s="89" t="s">
        <v>87</v>
      </c>
      <c r="J82" s="89" t="s">
        <v>393</v>
      </c>
      <c r="K82" s="96" t="s">
        <v>815</v>
      </c>
      <c r="L82" s="97"/>
      <c r="M82" s="90" t="s">
        <v>394</v>
      </c>
      <c r="N82" s="90" t="s">
        <v>17</v>
      </c>
      <c r="O82" s="90" t="s">
        <v>17</v>
      </c>
      <c r="P82" s="90" t="s">
        <v>17</v>
      </c>
      <c r="Q82" s="90" t="s">
        <v>17</v>
      </c>
      <c r="R82" s="90" t="s">
        <v>17</v>
      </c>
      <c r="S82" s="90" t="s">
        <v>17</v>
      </c>
      <c r="T82" s="90" t="s">
        <v>17</v>
      </c>
      <c r="U82" s="90" t="s">
        <v>17</v>
      </c>
      <c r="V82" s="92" t="s">
        <v>17</v>
      </c>
      <c r="W82" s="92" t="s">
        <v>17</v>
      </c>
      <c r="X82" s="92" t="s">
        <v>17</v>
      </c>
      <c r="Y82" s="92" t="s">
        <v>17</v>
      </c>
      <c r="Z82" s="92" t="s">
        <v>17</v>
      </c>
      <c r="AA82" s="92" t="s">
        <v>17</v>
      </c>
      <c r="AB82" s="92" t="s">
        <v>17</v>
      </c>
      <c r="AC82" s="92" t="s">
        <v>17</v>
      </c>
      <c r="AD82" s="93" t="s">
        <v>46</v>
      </c>
      <c r="AE82" s="65" t="s">
        <v>19</v>
      </c>
      <c r="AF82" s="94" t="s">
        <v>424</v>
      </c>
    </row>
    <row r="83" spans="1:32" s="44" customFormat="1" ht="14.4" x14ac:dyDescent="0.25">
      <c r="A83" s="54" t="s">
        <v>83</v>
      </c>
      <c r="B83" s="55">
        <v>2023</v>
      </c>
      <c r="C83" s="54" t="s">
        <v>90</v>
      </c>
      <c r="D83" s="54" t="s">
        <v>425</v>
      </c>
      <c r="E83" s="54" t="s">
        <v>378</v>
      </c>
      <c r="F83" s="54" t="s">
        <v>426</v>
      </c>
      <c r="G83" s="56" t="e">
        <f>VLOOKUP(D83,Sheet1!A:C,3,FALSE)</f>
        <v>#N/A</v>
      </c>
      <c r="H83" s="56" t="e">
        <f>VLOOKUP(D83,Sheet1!A:B,2,FALSE)</f>
        <v>#N/A</v>
      </c>
      <c r="I83" s="57" t="s">
        <v>87</v>
      </c>
      <c r="J83" s="57" t="s">
        <v>393</v>
      </c>
      <c r="K83" s="60" t="s">
        <v>426</v>
      </c>
      <c r="L83" s="54"/>
      <c r="M83" s="60" t="s">
        <v>394</v>
      </c>
      <c r="N83" s="60" t="s">
        <v>17</v>
      </c>
      <c r="O83" s="60" t="s">
        <v>17</v>
      </c>
      <c r="P83" s="60" t="s">
        <v>17</v>
      </c>
      <c r="Q83" s="60" t="s">
        <v>17</v>
      </c>
      <c r="R83" s="60" t="s">
        <v>17</v>
      </c>
      <c r="S83" s="60" t="s">
        <v>17</v>
      </c>
      <c r="T83" s="60" t="s">
        <v>17</v>
      </c>
      <c r="U83" s="60" t="s">
        <v>17</v>
      </c>
      <c r="V83" s="65" t="s">
        <v>17</v>
      </c>
      <c r="W83" s="65" t="s">
        <v>17</v>
      </c>
      <c r="X83" s="65" t="s">
        <v>17</v>
      </c>
      <c r="Y83" s="65" t="s">
        <v>17</v>
      </c>
      <c r="Z83" s="65" t="s">
        <v>17</v>
      </c>
      <c r="AA83" s="65" t="s">
        <v>17</v>
      </c>
      <c r="AB83" s="65" t="s">
        <v>17</v>
      </c>
      <c r="AC83" s="65" t="s">
        <v>17</v>
      </c>
      <c r="AD83" s="56" t="s">
        <v>46</v>
      </c>
      <c r="AE83" s="56"/>
      <c r="AF83" s="67" t="s">
        <v>395</v>
      </c>
    </row>
    <row r="84" spans="1:32" s="44" customFormat="1" ht="28.8" x14ac:dyDescent="0.25">
      <c r="A84" s="54" t="s">
        <v>83</v>
      </c>
      <c r="B84" s="55">
        <v>2023</v>
      </c>
      <c r="C84" s="54" t="s">
        <v>95</v>
      </c>
      <c r="D84" s="54" t="s">
        <v>427</v>
      </c>
      <c r="E84" s="54" t="s">
        <v>378</v>
      </c>
      <c r="F84" s="54" t="s">
        <v>428</v>
      </c>
      <c r="G84" s="56" t="e">
        <f>VLOOKUP(D84,Sheet1!A:C,3,FALSE)</f>
        <v>#N/A</v>
      </c>
      <c r="H84" s="56" t="e">
        <f>VLOOKUP(D84,Sheet1!A:B,2,FALSE)</f>
        <v>#N/A</v>
      </c>
      <c r="I84" s="57" t="s">
        <v>87</v>
      </c>
      <c r="J84" s="57" t="s">
        <v>393</v>
      </c>
      <c r="K84" s="63" t="s">
        <v>428</v>
      </c>
      <c r="L84" s="54"/>
      <c r="M84" s="60" t="s">
        <v>394</v>
      </c>
      <c r="N84" s="60" t="s">
        <v>17</v>
      </c>
      <c r="O84" s="60" t="s">
        <v>17</v>
      </c>
      <c r="P84" s="60" t="s">
        <v>17</v>
      </c>
      <c r="Q84" s="60" t="s">
        <v>17</v>
      </c>
      <c r="R84" s="60" t="s">
        <v>17</v>
      </c>
      <c r="S84" s="60" t="s">
        <v>17</v>
      </c>
      <c r="T84" s="60" t="s">
        <v>17</v>
      </c>
      <c r="U84" s="60" t="s">
        <v>17</v>
      </c>
      <c r="V84" s="65" t="s">
        <v>17</v>
      </c>
      <c r="W84" s="65" t="s">
        <v>17</v>
      </c>
      <c r="X84" s="65" t="s">
        <v>17</v>
      </c>
      <c r="Y84" s="65" t="s">
        <v>17</v>
      </c>
      <c r="Z84" s="65" t="s">
        <v>17</v>
      </c>
      <c r="AA84" s="65" t="s">
        <v>17</v>
      </c>
      <c r="AB84" s="65" t="s">
        <v>17</v>
      </c>
      <c r="AC84" s="65" t="s">
        <v>17</v>
      </c>
      <c r="AD84" s="56" t="s">
        <v>46</v>
      </c>
      <c r="AE84" s="65" t="s">
        <v>19</v>
      </c>
      <c r="AF84" s="67" t="s">
        <v>429</v>
      </c>
    </row>
    <row r="85" spans="1:32" s="44" customFormat="1" ht="14.4" x14ac:dyDescent="0.25">
      <c r="A85" s="54" t="s">
        <v>83</v>
      </c>
      <c r="B85" s="55">
        <v>2023</v>
      </c>
      <c r="C85" s="54" t="s">
        <v>166</v>
      </c>
      <c r="D85" s="54" t="s">
        <v>477</v>
      </c>
      <c r="E85" s="54" t="s">
        <v>156</v>
      </c>
      <c r="F85" s="54" t="s">
        <v>478</v>
      </c>
      <c r="G85" s="56" t="e">
        <f>VLOOKUP(D85,Sheet1!A:C,3,FALSE)</f>
        <v>#N/A</v>
      </c>
      <c r="H85" s="56" t="e">
        <f>VLOOKUP(D85,Sheet1!A:B,2,FALSE)</f>
        <v>#N/A</v>
      </c>
      <c r="I85" s="57" t="s">
        <v>87</v>
      </c>
      <c r="J85" s="57" t="s">
        <v>393</v>
      </c>
      <c r="K85" s="60" t="s">
        <v>478</v>
      </c>
      <c r="L85" s="54"/>
      <c r="M85" s="60" t="s">
        <v>17</v>
      </c>
      <c r="N85" s="60" t="s">
        <v>17</v>
      </c>
      <c r="O85" s="60" t="s">
        <v>17</v>
      </c>
      <c r="P85" s="60" t="s">
        <v>17</v>
      </c>
      <c r="Q85" s="60" t="s">
        <v>17</v>
      </c>
      <c r="R85" s="60" t="s">
        <v>17</v>
      </c>
      <c r="S85" s="60" t="s">
        <v>17</v>
      </c>
      <c r="T85" s="60" t="s">
        <v>17</v>
      </c>
      <c r="U85" s="60" t="s">
        <v>17</v>
      </c>
      <c r="V85" s="65" t="s">
        <v>17</v>
      </c>
      <c r="W85" s="65" t="s">
        <v>17</v>
      </c>
      <c r="X85" s="65" t="s">
        <v>17</v>
      </c>
      <c r="Y85" s="65" t="s">
        <v>17</v>
      </c>
      <c r="Z85" s="65" t="s">
        <v>17</v>
      </c>
      <c r="AA85" s="65" t="s">
        <v>17</v>
      </c>
      <c r="AB85" s="65" t="s">
        <v>17</v>
      </c>
      <c r="AC85" s="56" t="s">
        <v>46</v>
      </c>
      <c r="AD85" s="56"/>
      <c r="AE85" s="56"/>
      <c r="AF85" s="67"/>
    </row>
    <row r="86" spans="1:32" s="44" customFormat="1" ht="14.4" x14ac:dyDescent="0.25">
      <c r="A86" s="54" t="s">
        <v>83</v>
      </c>
      <c r="B86" s="55">
        <v>2023</v>
      </c>
      <c r="C86" s="54" t="s">
        <v>90</v>
      </c>
      <c r="D86" s="54" t="s">
        <v>479</v>
      </c>
      <c r="E86" s="54" t="s">
        <v>156</v>
      </c>
      <c r="F86" s="54" t="s">
        <v>480</v>
      </c>
      <c r="G86" s="56" t="e">
        <f>VLOOKUP(D86,Sheet1!A:C,3,FALSE)</f>
        <v>#N/A</v>
      </c>
      <c r="H86" s="56" t="e">
        <f>VLOOKUP(D86,Sheet1!A:B,2,FALSE)</f>
        <v>#N/A</v>
      </c>
      <c r="I86" s="57" t="s">
        <v>87</v>
      </c>
      <c r="J86" s="57" t="s">
        <v>393</v>
      </c>
      <c r="K86" s="60" t="s">
        <v>480</v>
      </c>
      <c r="L86" s="54"/>
      <c r="M86" s="60" t="s">
        <v>17</v>
      </c>
      <c r="N86" s="60" t="s">
        <v>17</v>
      </c>
      <c r="O86" s="60" t="s">
        <v>17</v>
      </c>
      <c r="P86" s="60" t="s">
        <v>17</v>
      </c>
      <c r="Q86" s="60" t="s">
        <v>17</v>
      </c>
      <c r="R86" s="60" t="s">
        <v>17</v>
      </c>
      <c r="S86" s="60" t="s">
        <v>17</v>
      </c>
      <c r="T86" s="60" t="s">
        <v>17</v>
      </c>
      <c r="U86" s="60" t="s">
        <v>17</v>
      </c>
      <c r="V86" s="65" t="s">
        <v>17</v>
      </c>
      <c r="W86" s="65" t="s">
        <v>17</v>
      </c>
      <c r="X86" s="65" t="s">
        <v>17</v>
      </c>
      <c r="Y86" s="65" t="s">
        <v>17</v>
      </c>
      <c r="Z86" s="65" t="s">
        <v>17</v>
      </c>
      <c r="AA86" s="65" t="s">
        <v>17</v>
      </c>
      <c r="AB86" s="65" t="s">
        <v>17</v>
      </c>
      <c r="AC86" s="56" t="s">
        <v>46</v>
      </c>
      <c r="AD86" s="56"/>
      <c r="AE86" s="56"/>
      <c r="AF86" s="67"/>
    </row>
    <row r="87" spans="1:32" s="44" customFormat="1" ht="14.4" x14ac:dyDescent="0.25">
      <c r="A87" s="54" t="s">
        <v>83</v>
      </c>
      <c r="B87" s="55">
        <v>2023</v>
      </c>
      <c r="C87" s="54" t="s">
        <v>95</v>
      </c>
      <c r="D87" s="54" t="s">
        <v>481</v>
      </c>
      <c r="E87" s="54" t="s">
        <v>156</v>
      </c>
      <c r="F87" s="54" t="s">
        <v>482</v>
      </c>
      <c r="G87" s="56" t="e">
        <f>VLOOKUP(D87,Sheet1!A:C,3,FALSE)</f>
        <v>#N/A</v>
      </c>
      <c r="H87" s="56" t="e">
        <f>VLOOKUP(D87,Sheet1!A:B,2,FALSE)</f>
        <v>#N/A</v>
      </c>
      <c r="I87" s="57" t="s">
        <v>87</v>
      </c>
      <c r="J87" s="57" t="s">
        <v>393</v>
      </c>
      <c r="K87" s="60" t="s">
        <v>482</v>
      </c>
      <c r="L87" s="54"/>
      <c r="M87" s="60" t="s">
        <v>17</v>
      </c>
      <c r="N87" s="60" t="s">
        <v>17</v>
      </c>
      <c r="O87" s="60" t="s">
        <v>17</v>
      </c>
      <c r="P87" s="60" t="s">
        <v>17</v>
      </c>
      <c r="Q87" s="60" t="s">
        <v>17</v>
      </c>
      <c r="R87" s="60" t="s">
        <v>17</v>
      </c>
      <c r="S87" s="60" t="s">
        <v>17</v>
      </c>
      <c r="T87" s="60" t="s">
        <v>17</v>
      </c>
      <c r="U87" s="60" t="s">
        <v>17</v>
      </c>
      <c r="V87" s="65" t="s">
        <v>17</v>
      </c>
      <c r="W87" s="65" t="s">
        <v>17</v>
      </c>
      <c r="X87" s="65" t="s">
        <v>17</v>
      </c>
      <c r="Y87" s="65" t="s">
        <v>17</v>
      </c>
      <c r="Z87" s="65" t="s">
        <v>17</v>
      </c>
      <c r="AA87" s="65" t="s">
        <v>17</v>
      </c>
      <c r="AB87" s="65" t="s">
        <v>17</v>
      </c>
      <c r="AC87" s="56" t="s">
        <v>46</v>
      </c>
      <c r="AD87" s="56"/>
      <c r="AE87" s="56"/>
      <c r="AF87" s="67"/>
    </row>
    <row r="88" spans="1:32" s="44" customFormat="1" ht="43.2" x14ac:dyDescent="0.25">
      <c r="A88" s="54" t="s">
        <v>100</v>
      </c>
      <c r="B88" s="55">
        <v>2020</v>
      </c>
      <c r="C88" s="54" t="s">
        <v>101</v>
      </c>
      <c r="D88" s="54" t="s">
        <v>102</v>
      </c>
      <c r="E88" s="54" t="str">
        <f>VLOOKUP(D88,'[2]result--班级信息'!$N$1:$O$65536,2,FALSE)</f>
        <v>本科</v>
      </c>
      <c r="F88" s="54" t="s">
        <v>103</v>
      </c>
      <c r="G88" s="56">
        <f>VLOOKUP(D88,Sheet1!A:C,3,FALSE)</f>
        <v>1</v>
      </c>
      <c r="H88" s="56">
        <f>VLOOKUP(D88,Sheet1!A:B,2,FALSE)</f>
        <v>28</v>
      </c>
      <c r="I88" s="57" t="s">
        <v>104</v>
      </c>
      <c r="J88" s="57" t="s">
        <v>15</v>
      </c>
      <c r="K88" s="60" t="s">
        <v>103</v>
      </c>
      <c r="L88" s="61"/>
      <c r="M88" s="61" t="s">
        <v>17</v>
      </c>
      <c r="N88" s="61" t="s">
        <v>17</v>
      </c>
      <c r="O88" s="61" t="s">
        <v>17</v>
      </c>
      <c r="P88" s="61" t="s">
        <v>17</v>
      </c>
      <c r="Q88" s="61" t="s">
        <v>17</v>
      </c>
      <c r="R88" s="61" t="s">
        <v>17</v>
      </c>
      <c r="S88" s="61" t="s">
        <v>17</v>
      </c>
      <c r="T88" s="61" t="s">
        <v>17</v>
      </c>
      <c r="U88" s="61" t="s">
        <v>17</v>
      </c>
      <c r="V88" s="56" t="s">
        <v>17</v>
      </c>
      <c r="W88" s="56" t="s">
        <v>17</v>
      </c>
      <c r="X88" s="56" t="s">
        <v>17</v>
      </c>
      <c r="Y88" s="56" t="s">
        <v>17</v>
      </c>
      <c r="Z88" s="56" t="s">
        <v>17</v>
      </c>
      <c r="AA88" s="56" t="s">
        <v>17</v>
      </c>
      <c r="AB88" s="56" t="s">
        <v>17</v>
      </c>
      <c r="AC88" s="56" t="s">
        <v>17</v>
      </c>
      <c r="AD88" s="56" t="s">
        <v>46</v>
      </c>
      <c r="AE88" s="56"/>
      <c r="AF88" s="67" t="s">
        <v>105</v>
      </c>
    </row>
    <row r="89" spans="1:32" s="44" customFormat="1" ht="43.2" x14ac:dyDescent="0.25">
      <c r="A89" s="54" t="s">
        <v>100</v>
      </c>
      <c r="B89" s="55">
        <v>2020</v>
      </c>
      <c r="C89" s="54" t="s">
        <v>106</v>
      </c>
      <c r="D89" s="54" t="s">
        <v>107</v>
      </c>
      <c r="E89" s="54" t="str">
        <f>VLOOKUP(D89,'[2]result--班级信息'!$N$1:$O$65536,2,FALSE)</f>
        <v>本科</v>
      </c>
      <c r="F89" s="54" t="s">
        <v>108</v>
      </c>
      <c r="G89" s="56">
        <f>VLOOKUP(D89,Sheet1!A:C,3,FALSE)</f>
        <v>3</v>
      </c>
      <c r="H89" s="56">
        <f>VLOOKUP(D89,Sheet1!A:B,2,FALSE)</f>
        <v>83</v>
      </c>
      <c r="I89" s="57" t="s">
        <v>104</v>
      </c>
      <c r="J89" s="57" t="s">
        <v>15</v>
      </c>
      <c r="K89" s="60" t="s">
        <v>109</v>
      </c>
      <c r="L89" s="61"/>
      <c r="M89" s="57" t="s">
        <v>18</v>
      </c>
      <c r="N89" s="57" t="s">
        <v>18</v>
      </c>
      <c r="O89" s="57" t="s">
        <v>18</v>
      </c>
      <c r="P89" s="57" t="s">
        <v>18</v>
      </c>
      <c r="Q89" s="61" t="s">
        <v>17</v>
      </c>
      <c r="R89" s="61" t="s">
        <v>17</v>
      </c>
      <c r="S89" s="61" t="s">
        <v>17</v>
      </c>
      <c r="T89" s="61" t="s">
        <v>17</v>
      </c>
      <c r="U89" s="61" t="s">
        <v>17</v>
      </c>
      <c r="V89" s="56" t="s">
        <v>17</v>
      </c>
      <c r="W89" s="56" t="s">
        <v>17</v>
      </c>
      <c r="X89" s="56" t="s">
        <v>17</v>
      </c>
      <c r="Y89" s="56" t="s">
        <v>17</v>
      </c>
      <c r="Z89" s="56" t="s">
        <v>17</v>
      </c>
      <c r="AA89" s="56" t="s">
        <v>17</v>
      </c>
      <c r="AB89" s="56" t="s">
        <v>17</v>
      </c>
      <c r="AC89" s="56" t="s">
        <v>17</v>
      </c>
      <c r="AD89" s="56" t="s">
        <v>17</v>
      </c>
      <c r="AE89" s="56"/>
      <c r="AF89" s="67" t="s">
        <v>110</v>
      </c>
    </row>
    <row r="90" spans="1:32" s="95" customFormat="1" ht="28.8" x14ac:dyDescent="0.25">
      <c r="A90" s="54" t="s">
        <v>100</v>
      </c>
      <c r="B90" s="55">
        <v>2020</v>
      </c>
      <c r="C90" s="54" t="s">
        <v>111</v>
      </c>
      <c r="D90" s="54" t="s">
        <v>112</v>
      </c>
      <c r="E90" s="54" t="str">
        <f>VLOOKUP(D90,'[2]result--班级信息'!$N$1:$O$65536,2,FALSE)</f>
        <v>本科</v>
      </c>
      <c r="F90" s="54" t="s">
        <v>113</v>
      </c>
      <c r="G90" s="56">
        <f>VLOOKUP(D90,Sheet1!A:C,3,FALSE)</f>
        <v>3</v>
      </c>
      <c r="H90" s="56">
        <f>VLOOKUP(D90,Sheet1!A:B,2,FALSE)</f>
        <v>82</v>
      </c>
      <c r="I90" s="89" t="s">
        <v>104</v>
      </c>
      <c r="J90" s="89" t="s">
        <v>15</v>
      </c>
      <c r="K90" s="90" t="s">
        <v>114</v>
      </c>
      <c r="L90" s="91"/>
      <c r="M90" s="91" t="s">
        <v>19</v>
      </c>
      <c r="N90" s="91" t="s">
        <v>19</v>
      </c>
      <c r="O90" s="91" t="s">
        <v>19</v>
      </c>
      <c r="P90" s="91" t="s">
        <v>19</v>
      </c>
      <c r="Q90" s="91" t="s">
        <v>17</v>
      </c>
      <c r="R90" s="91" t="s">
        <v>17</v>
      </c>
      <c r="S90" s="91" t="s">
        <v>17</v>
      </c>
      <c r="T90" s="91" t="s">
        <v>17</v>
      </c>
      <c r="U90" s="91" t="s">
        <v>17</v>
      </c>
      <c r="V90" s="93" t="s">
        <v>17</v>
      </c>
      <c r="W90" s="93" t="s">
        <v>17</v>
      </c>
      <c r="X90" s="93" t="s">
        <v>17</v>
      </c>
      <c r="Y90" s="93" t="s">
        <v>17</v>
      </c>
      <c r="Z90" s="93" t="s">
        <v>17</v>
      </c>
      <c r="AA90" s="93" t="s">
        <v>17</v>
      </c>
      <c r="AB90" s="93" t="s">
        <v>17</v>
      </c>
      <c r="AC90" s="93" t="s">
        <v>17</v>
      </c>
      <c r="AD90" s="93" t="s">
        <v>17</v>
      </c>
      <c r="AE90" s="93"/>
      <c r="AF90" s="94" t="s">
        <v>806</v>
      </c>
    </row>
    <row r="91" spans="1:32" s="44" customFormat="1" ht="14.4" x14ac:dyDescent="0.25">
      <c r="A91" s="54" t="s">
        <v>100</v>
      </c>
      <c r="B91" s="55">
        <v>2020</v>
      </c>
      <c r="C91" s="54" t="s">
        <v>115</v>
      </c>
      <c r="D91" s="54" t="s">
        <v>116</v>
      </c>
      <c r="E91" s="54" t="str">
        <f>VLOOKUP(D91,'[2]result--班级信息'!$N$1:$O$65536,2,FALSE)</f>
        <v>本科</v>
      </c>
      <c r="F91" s="54" t="s">
        <v>117</v>
      </c>
      <c r="G91" s="56">
        <f>VLOOKUP(D91,Sheet1!A:C,3,FALSE)</f>
        <v>1</v>
      </c>
      <c r="H91" s="56">
        <f>VLOOKUP(D91,Sheet1!A:B,2,FALSE)</f>
        <v>5</v>
      </c>
      <c r="I91" s="57" t="s">
        <v>104</v>
      </c>
      <c r="J91" s="57" t="s">
        <v>15</v>
      </c>
      <c r="K91" s="60" t="s">
        <v>117</v>
      </c>
      <c r="L91" s="61"/>
      <c r="M91" s="61" t="s">
        <v>17</v>
      </c>
      <c r="N91" s="61" t="s">
        <v>17</v>
      </c>
      <c r="O91" s="61" t="s">
        <v>17</v>
      </c>
      <c r="P91" s="56" t="s">
        <v>17</v>
      </c>
      <c r="Q91" s="56" t="s">
        <v>17</v>
      </c>
      <c r="R91" s="61" t="s">
        <v>17</v>
      </c>
      <c r="S91" s="61" t="s">
        <v>17</v>
      </c>
      <c r="T91" s="61" t="s">
        <v>17</v>
      </c>
      <c r="U91" s="61" t="s">
        <v>17</v>
      </c>
      <c r="V91" s="56" t="s">
        <v>17</v>
      </c>
      <c r="W91" s="56" t="s">
        <v>17</v>
      </c>
      <c r="X91" s="56" t="s">
        <v>17</v>
      </c>
      <c r="Y91" s="56" t="s">
        <v>17</v>
      </c>
      <c r="Z91" s="56" t="s">
        <v>17</v>
      </c>
      <c r="AA91" s="56" t="s">
        <v>17</v>
      </c>
      <c r="AB91" s="56" t="s">
        <v>17</v>
      </c>
      <c r="AC91" s="56" t="s">
        <v>17</v>
      </c>
      <c r="AD91" s="56" t="s">
        <v>17</v>
      </c>
      <c r="AE91" s="56"/>
      <c r="AF91" s="67"/>
    </row>
    <row r="92" spans="1:32" s="44" customFormat="1" ht="14.4" x14ac:dyDescent="0.25">
      <c r="A92" s="54" t="s">
        <v>100</v>
      </c>
      <c r="B92" s="55">
        <v>2020</v>
      </c>
      <c r="C92" s="54" t="s">
        <v>118</v>
      </c>
      <c r="D92" s="54" t="s">
        <v>119</v>
      </c>
      <c r="E92" s="54" t="str">
        <f>VLOOKUP(D92,'[2]result--班级信息'!$N$1:$O$65536,2,FALSE)</f>
        <v>本科</v>
      </c>
      <c r="F92" s="54" t="s">
        <v>120</v>
      </c>
      <c r="G92" s="56">
        <f>VLOOKUP(D92,Sheet1!A:C,3,FALSE)</f>
        <v>1</v>
      </c>
      <c r="H92" s="56">
        <f>VLOOKUP(D92,Sheet1!A:B,2,FALSE)</f>
        <v>29</v>
      </c>
      <c r="I92" s="57" t="s">
        <v>104</v>
      </c>
      <c r="J92" s="57" t="s">
        <v>15</v>
      </c>
      <c r="K92" s="60" t="s">
        <v>120</v>
      </c>
      <c r="L92" s="61"/>
      <c r="M92" s="55" t="s">
        <v>18</v>
      </c>
      <c r="N92" s="55" t="s">
        <v>18</v>
      </c>
      <c r="O92" s="61" t="s">
        <v>17</v>
      </c>
      <c r="P92" s="61" t="s">
        <v>17</v>
      </c>
      <c r="Q92" s="61" t="s">
        <v>17</v>
      </c>
      <c r="R92" s="61" t="s">
        <v>17</v>
      </c>
      <c r="S92" s="61" t="s">
        <v>17</v>
      </c>
      <c r="T92" s="61" t="s">
        <v>17</v>
      </c>
      <c r="U92" s="61" t="s">
        <v>17</v>
      </c>
      <c r="V92" s="56" t="s">
        <v>17</v>
      </c>
      <c r="W92" s="56" t="s">
        <v>17</v>
      </c>
      <c r="X92" s="56" t="s">
        <v>17</v>
      </c>
      <c r="Y92" s="56" t="s">
        <v>17</v>
      </c>
      <c r="Z92" s="56" t="s">
        <v>17</v>
      </c>
      <c r="AA92" s="56" t="s">
        <v>17</v>
      </c>
      <c r="AB92" s="61" t="s">
        <v>17</v>
      </c>
      <c r="AC92" s="61" t="s">
        <v>17</v>
      </c>
      <c r="AD92" s="56" t="s">
        <v>46</v>
      </c>
      <c r="AE92" s="56"/>
      <c r="AF92" s="67" t="s">
        <v>121</v>
      </c>
    </row>
    <row r="93" spans="1:32" s="44" customFormat="1" ht="57.6" x14ac:dyDescent="0.25">
      <c r="A93" s="54" t="s">
        <v>100</v>
      </c>
      <c r="B93" s="55">
        <v>2020</v>
      </c>
      <c r="C93" s="54" t="s">
        <v>122</v>
      </c>
      <c r="D93" s="54" t="s">
        <v>123</v>
      </c>
      <c r="E93" s="54" t="str">
        <f>VLOOKUP(D93,'[2]result--班级信息'!$N$1:$O$65536,2,FALSE)</f>
        <v>本科</v>
      </c>
      <c r="F93" s="54" t="s">
        <v>124</v>
      </c>
      <c r="G93" s="56">
        <f>VLOOKUP(D93,Sheet1!A:C,3,FALSE)</f>
        <v>3</v>
      </c>
      <c r="H93" s="56">
        <f>VLOOKUP(D93,Sheet1!A:B,2,FALSE)</f>
        <v>88</v>
      </c>
      <c r="I93" s="57" t="s">
        <v>104</v>
      </c>
      <c r="J93" s="57" t="s">
        <v>15</v>
      </c>
      <c r="K93" s="60" t="s">
        <v>125</v>
      </c>
      <c r="L93" s="61"/>
      <c r="M93" s="55" t="s">
        <v>18</v>
      </c>
      <c r="N93" s="55" t="s">
        <v>18</v>
      </c>
      <c r="O93" s="55" t="s">
        <v>18</v>
      </c>
      <c r="P93" s="55" t="s">
        <v>18</v>
      </c>
      <c r="Q93" s="55" t="s">
        <v>18</v>
      </c>
      <c r="R93" s="55" t="s">
        <v>18</v>
      </c>
      <c r="S93" s="55" t="s">
        <v>18</v>
      </c>
      <c r="T93" s="55" t="s">
        <v>18</v>
      </c>
      <c r="U93" s="55" t="s">
        <v>18</v>
      </c>
      <c r="V93" s="55" t="s">
        <v>18</v>
      </c>
      <c r="W93" s="55" t="s">
        <v>18</v>
      </c>
      <c r="X93" s="55" t="s">
        <v>18</v>
      </c>
      <c r="Y93" s="55" t="s">
        <v>18</v>
      </c>
      <c r="Z93" s="55" t="s">
        <v>18</v>
      </c>
      <c r="AA93" s="55" t="s">
        <v>18</v>
      </c>
      <c r="AB93" s="55" t="s">
        <v>18</v>
      </c>
      <c r="AC93" s="55" t="s">
        <v>18</v>
      </c>
      <c r="AD93" s="55"/>
      <c r="AE93" s="55"/>
      <c r="AF93" s="67" t="s">
        <v>126</v>
      </c>
    </row>
    <row r="94" spans="1:32" s="44" customFormat="1" ht="43.2" x14ac:dyDescent="0.25">
      <c r="A94" s="54" t="s">
        <v>100</v>
      </c>
      <c r="B94" s="55">
        <v>2021</v>
      </c>
      <c r="C94" s="54" t="s">
        <v>101</v>
      </c>
      <c r="D94" s="54" t="s">
        <v>246</v>
      </c>
      <c r="E94" s="54" t="str">
        <f>VLOOKUP(D94,'[2]result--班级信息'!$N$1:$O$65536,2,FALSE)</f>
        <v>本科</v>
      </c>
      <c r="F94" s="54" t="s">
        <v>247</v>
      </c>
      <c r="G94" s="56">
        <f>VLOOKUP(D94,Sheet1!A:C,3,FALSE)</f>
        <v>1</v>
      </c>
      <c r="H94" s="56">
        <f>VLOOKUP(D94,Sheet1!A:B,2,FALSE)</f>
        <v>26</v>
      </c>
      <c r="I94" s="57" t="s">
        <v>104</v>
      </c>
      <c r="J94" s="57" t="s">
        <v>194</v>
      </c>
      <c r="K94" s="60" t="s">
        <v>247</v>
      </c>
      <c r="L94" s="61"/>
      <c r="M94" s="71" t="s">
        <v>18</v>
      </c>
      <c r="N94" s="61" t="s">
        <v>17</v>
      </c>
      <c r="O94" s="61" t="s">
        <v>17</v>
      </c>
      <c r="P94" s="61" t="s">
        <v>17</v>
      </c>
      <c r="Q94" s="61" t="s">
        <v>17</v>
      </c>
      <c r="R94" s="61" t="s">
        <v>17</v>
      </c>
      <c r="S94" s="61" t="s">
        <v>17</v>
      </c>
      <c r="T94" s="61" t="s">
        <v>17</v>
      </c>
      <c r="U94" s="61" t="s">
        <v>17</v>
      </c>
      <c r="V94" s="56" t="s">
        <v>17</v>
      </c>
      <c r="W94" s="56" t="s">
        <v>17</v>
      </c>
      <c r="X94" s="56" t="s">
        <v>17</v>
      </c>
      <c r="Y94" s="56" t="s">
        <v>17</v>
      </c>
      <c r="Z94" s="56" t="s">
        <v>17</v>
      </c>
      <c r="AA94" s="56" t="s">
        <v>17</v>
      </c>
      <c r="AB94" s="56" t="s">
        <v>17</v>
      </c>
      <c r="AC94" s="56" t="s">
        <v>46</v>
      </c>
      <c r="AD94" s="56" t="s">
        <v>46</v>
      </c>
      <c r="AE94" s="56"/>
      <c r="AF94" s="67" t="s">
        <v>248</v>
      </c>
    </row>
    <row r="95" spans="1:32" s="44" customFormat="1" ht="72" x14ac:dyDescent="0.25">
      <c r="A95" s="54" t="s">
        <v>100</v>
      </c>
      <c r="B95" s="55">
        <v>2021</v>
      </c>
      <c r="C95" s="54" t="s">
        <v>106</v>
      </c>
      <c r="D95" s="54" t="s">
        <v>249</v>
      </c>
      <c r="E95" s="54" t="str">
        <f>VLOOKUP(D95,'[2]result--班级信息'!$N$1:$O$65536,2,FALSE)</f>
        <v>本科</v>
      </c>
      <c r="F95" s="54" t="s">
        <v>250</v>
      </c>
      <c r="G95" s="56">
        <f>VLOOKUP(D95,Sheet1!A:C,3,FALSE)</f>
        <v>3</v>
      </c>
      <c r="H95" s="56">
        <f>VLOOKUP(D95,Sheet1!A:B,2,FALSE)</f>
        <v>92</v>
      </c>
      <c r="I95" s="57" t="s">
        <v>104</v>
      </c>
      <c r="J95" s="57" t="s">
        <v>194</v>
      </c>
      <c r="K95" s="60" t="s">
        <v>251</v>
      </c>
      <c r="L95" s="61"/>
      <c r="M95" s="71" t="s">
        <v>18</v>
      </c>
      <c r="N95" s="61" t="s">
        <v>17</v>
      </c>
      <c r="O95" s="61" t="s">
        <v>17</v>
      </c>
      <c r="P95" s="61" t="s">
        <v>17</v>
      </c>
      <c r="Q95" s="61" t="s">
        <v>17</v>
      </c>
      <c r="R95" s="61" t="s">
        <v>17</v>
      </c>
      <c r="S95" s="61" t="s">
        <v>17</v>
      </c>
      <c r="T95" s="61" t="s">
        <v>17</v>
      </c>
      <c r="U95" s="61" t="s">
        <v>17</v>
      </c>
      <c r="V95" s="56" t="s">
        <v>17</v>
      </c>
      <c r="W95" s="56" t="s">
        <v>17</v>
      </c>
      <c r="X95" s="56" t="s">
        <v>17</v>
      </c>
      <c r="Y95" s="56" t="s">
        <v>17</v>
      </c>
      <c r="Z95" s="56" t="s">
        <v>17</v>
      </c>
      <c r="AA95" s="56" t="s">
        <v>17</v>
      </c>
      <c r="AB95" s="56" t="s">
        <v>17</v>
      </c>
      <c r="AC95" s="56" t="s">
        <v>46</v>
      </c>
      <c r="AD95" s="65" t="s">
        <v>19</v>
      </c>
      <c r="AE95" s="65"/>
      <c r="AF95" s="67" t="s">
        <v>252</v>
      </c>
    </row>
    <row r="96" spans="1:32" s="44" customFormat="1" ht="28.8" x14ac:dyDescent="0.25">
      <c r="A96" s="54" t="s">
        <v>100</v>
      </c>
      <c r="B96" s="55">
        <v>2021</v>
      </c>
      <c r="C96" s="54" t="s">
        <v>111</v>
      </c>
      <c r="D96" s="54" t="s">
        <v>253</v>
      </c>
      <c r="E96" s="54" t="str">
        <f>VLOOKUP(D96,'[2]result--班级信息'!$N$1:$O$65536,2,FALSE)</f>
        <v>本科</v>
      </c>
      <c r="F96" s="54" t="s">
        <v>254</v>
      </c>
      <c r="G96" s="56">
        <f>VLOOKUP(D96,Sheet1!A:C,3,FALSE)</f>
        <v>3</v>
      </c>
      <c r="H96" s="56">
        <f>VLOOKUP(D96,Sheet1!A:B,2,FALSE)</f>
        <v>89</v>
      </c>
      <c r="I96" s="57" t="s">
        <v>104</v>
      </c>
      <c r="J96" s="57" t="s">
        <v>194</v>
      </c>
      <c r="K96" s="60" t="s">
        <v>255</v>
      </c>
      <c r="L96" s="61"/>
      <c r="M96" s="61" t="s">
        <v>17</v>
      </c>
      <c r="N96" s="61" t="s">
        <v>17</v>
      </c>
      <c r="O96" s="61" t="s">
        <v>17</v>
      </c>
      <c r="P96" s="61" t="s">
        <v>17</v>
      </c>
      <c r="Q96" s="61" t="s">
        <v>17</v>
      </c>
      <c r="R96" s="61" t="s">
        <v>17</v>
      </c>
      <c r="S96" s="61" t="s">
        <v>17</v>
      </c>
      <c r="T96" s="61" t="s">
        <v>17</v>
      </c>
      <c r="U96" s="61" t="s">
        <v>17</v>
      </c>
      <c r="V96" s="56" t="s">
        <v>17</v>
      </c>
      <c r="W96" s="56" t="s">
        <v>17</v>
      </c>
      <c r="X96" s="56" t="s">
        <v>17</v>
      </c>
      <c r="Y96" s="56" t="s">
        <v>17</v>
      </c>
      <c r="Z96" s="56" t="s">
        <v>17</v>
      </c>
      <c r="AA96" s="56" t="s">
        <v>17</v>
      </c>
      <c r="AB96" s="56" t="s">
        <v>17</v>
      </c>
      <c r="AC96" s="56" t="s">
        <v>46</v>
      </c>
      <c r="AD96" s="56" t="s">
        <v>46</v>
      </c>
      <c r="AE96" s="56"/>
      <c r="AF96" s="67" t="s">
        <v>256</v>
      </c>
    </row>
    <row r="97" spans="1:32" s="44" customFormat="1" ht="28.8" x14ac:dyDescent="0.25">
      <c r="A97" s="54" t="s">
        <v>100</v>
      </c>
      <c r="B97" s="55">
        <v>2021</v>
      </c>
      <c r="C97" s="54" t="s">
        <v>118</v>
      </c>
      <c r="D97" s="54" t="s">
        <v>257</v>
      </c>
      <c r="E97" s="54" t="str">
        <f>VLOOKUP(D97,'[2]result--班级信息'!$N$1:$O$65536,2,FALSE)</f>
        <v>本科</v>
      </c>
      <c r="F97" s="54" t="s">
        <v>258</v>
      </c>
      <c r="G97" s="56">
        <f>VLOOKUP(D97,Sheet1!A:C,3,FALSE)</f>
        <v>2</v>
      </c>
      <c r="H97" s="56">
        <f>VLOOKUP(D97,Sheet1!A:B,2,FALSE)</f>
        <v>59</v>
      </c>
      <c r="I97" s="57" t="s">
        <v>104</v>
      </c>
      <c r="J97" s="57" t="s">
        <v>194</v>
      </c>
      <c r="K97" s="60" t="s">
        <v>259</v>
      </c>
      <c r="L97" s="61"/>
      <c r="M97" s="61" t="s">
        <v>17</v>
      </c>
      <c r="N97" s="61" t="s">
        <v>17</v>
      </c>
      <c r="O97" s="61" t="s">
        <v>17</v>
      </c>
      <c r="P97" s="61" t="s">
        <v>17</v>
      </c>
      <c r="Q97" s="61" t="s">
        <v>17</v>
      </c>
      <c r="R97" s="61" t="s">
        <v>17</v>
      </c>
      <c r="S97" s="61" t="s">
        <v>17</v>
      </c>
      <c r="T97" s="61" t="s">
        <v>17</v>
      </c>
      <c r="U97" s="61" t="s">
        <v>17</v>
      </c>
      <c r="V97" s="56" t="s">
        <v>17</v>
      </c>
      <c r="W97" s="56" t="s">
        <v>17</v>
      </c>
      <c r="X97" s="56" t="s">
        <v>17</v>
      </c>
      <c r="Y97" s="56" t="s">
        <v>17</v>
      </c>
      <c r="Z97" s="56" t="s">
        <v>17</v>
      </c>
      <c r="AA97" s="56" t="s">
        <v>17</v>
      </c>
      <c r="AB97" s="56" t="s">
        <v>17</v>
      </c>
      <c r="AC97" s="56" t="s">
        <v>46</v>
      </c>
      <c r="AD97" s="56" t="s">
        <v>46</v>
      </c>
      <c r="AE97" s="56"/>
      <c r="AF97" s="67" t="s">
        <v>260</v>
      </c>
    </row>
    <row r="98" spans="1:32" s="44" customFormat="1" ht="14.4" x14ac:dyDescent="0.25">
      <c r="A98" s="54" t="s">
        <v>100</v>
      </c>
      <c r="B98" s="55">
        <v>2021</v>
      </c>
      <c r="C98" s="54" t="s">
        <v>122</v>
      </c>
      <c r="D98" s="54" t="s">
        <v>261</v>
      </c>
      <c r="E98" s="54" t="str">
        <f>VLOOKUP(D98,'[2]result--班级信息'!$N$1:$O$65536,2,FALSE)</f>
        <v>本科</v>
      </c>
      <c r="F98" s="54" t="s">
        <v>262</v>
      </c>
      <c r="G98" s="56">
        <f>VLOOKUP(D98,Sheet1!A:C,3,FALSE)</f>
        <v>3</v>
      </c>
      <c r="H98" s="56">
        <f>VLOOKUP(D98,Sheet1!A:B,2,FALSE)</f>
        <v>90</v>
      </c>
      <c r="I98" s="57" t="s">
        <v>104</v>
      </c>
      <c r="J98" s="57" t="s">
        <v>194</v>
      </c>
      <c r="K98" s="60" t="s">
        <v>263</v>
      </c>
      <c r="L98" s="61"/>
      <c r="M98" s="61" t="s">
        <v>17</v>
      </c>
      <c r="N98" s="61" t="s">
        <v>17</v>
      </c>
      <c r="O98" s="61" t="s">
        <v>17</v>
      </c>
      <c r="P98" s="61" t="s">
        <v>17</v>
      </c>
      <c r="Q98" s="61" t="s">
        <v>17</v>
      </c>
      <c r="R98" s="61" t="s">
        <v>17</v>
      </c>
      <c r="S98" s="61" t="s">
        <v>17</v>
      </c>
      <c r="T98" s="61" t="s">
        <v>17</v>
      </c>
      <c r="U98" s="61" t="s">
        <v>17</v>
      </c>
      <c r="V98" s="56" t="s">
        <v>17</v>
      </c>
      <c r="W98" s="56" t="s">
        <v>17</v>
      </c>
      <c r="X98" s="56" t="s">
        <v>17</v>
      </c>
      <c r="Y98" s="56" t="s">
        <v>17</v>
      </c>
      <c r="Z98" s="56" t="s">
        <v>17</v>
      </c>
      <c r="AA98" s="56" t="s">
        <v>17</v>
      </c>
      <c r="AB98" s="56" t="s">
        <v>17</v>
      </c>
      <c r="AC98" s="56" t="s">
        <v>46</v>
      </c>
      <c r="AD98" s="56" t="s">
        <v>46</v>
      </c>
      <c r="AE98" s="56"/>
      <c r="AF98" s="67" t="s">
        <v>264</v>
      </c>
    </row>
    <row r="99" spans="1:32" s="44" customFormat="1" ht="57.6" x14ac:dyDescent="0.25">
      <c r="A99" s="54" t="s">
        <v>100</v>
      </c>
      <c r="B99" s="55">
        <v>2022</v>
      </c>
      <c r="C99" s="54" t="s">
        <v>101</v>
      </c>
      <c r="D99" s="70" t="s">
        <v>335</v>
      </c>
      <c r="E99" s="54" t="str">
        <f>VLOOKUP(D99,'[2]result--班级信息'!$N$1:$O$65536,2,FALSE)</f>
        <v>本科</v>
      </c>
      <c r="F99" s="54" t="s">
        <v>336</v>
      </c>
      <c r="G99" s="56">
        <f>VLOOKUP(D99,Sheet1!A:C,3,FALSE)</f>
        <v>1</v>
      </c>
      <c r="H99" s="56">
        <f>VLOOKUP(D99,Sheet1!A:B,2,FALSE)</f>
        <v>29</v>
      </c>
      <c r="I99" s="57" t="s">
        <v>104</v>
      </c>
      <c r="J99" s="57" t="s">
        <v>158</v>
      </c>
      <c r="K99" s="60" t="s">
        <v>336</v>
      </c>
      <c r="L99" s="61"/>
      <c r="M99" s="60" t="s">
        <v>17</v>
      </c>
      <c r="N99" s="60" t="s">
        <v>17</v>
      </c>
      <c r="O99" s="60" t="s">
        <v>17</v>
      </c>
      <c r="P99" s="60" t="s">
        <v>17</v>
      </c>
      <c r="Q99" s="60" t="s">
        <v>17</v>
      </c>
      <c r="R99" s="60" t="s">
        <v>17</v>
      </c>
      <c r="S99" s="60" t="s">
        <v>17</v>
      </c>
      <c r="T99" s="60" t="s">
        <v>17</v>
      </c>
      <c r="U99" s="60" t="s">
        <v>17</v>
      </c>
      <c r="V99" s="65" t="s">
        <v>17</v>
      </c>
      <c r="W99" s="65" t="s">
        <v>17</v>
      </c>
      <c r="X99" s="65" t="s">
        <v>17</v>
      </c>
      <c r="Y99" s="65" t="s">
        <v>17</v>
      </c>
      <c r="Z99" s="65" t="s">
        <v>17</v>
      </c>
      <c r="AA99" s="65" t="s">
        <v>17</v>
      </c>
      <c r="AB99" s="65" t="s">
        <v>17</v>
      </c>
      <c r="AC99" s="56" t="s">
        <v>46</v>
      </c>
      <c r="AD99" s="56" t="s">
        <v>46</v>
      </c>
      <c r="AE99" s="56"/>
      <c r="AF99" s="67" t="s">
        <v>337</v>
      </c>
    </row>
    <row r="100" spans="1:32" s="44" customFormat="1" ht="28.8" x14ac:dyDescent="0.25">
      <c r="A100" s="54" t="s">
        <v>100</v>
      </c>
      <c r="B100" s="55">
        <v>2022</v>
      </c>
      <c r="C100" s="54" t="s">
        <v>106</v>
      </c>
      <c r="D100" s="70" t="s">
        <v>338</v>
      </c>
      <c r="E100" s="54" t="str">
        <f>VLOOKUP(D100,'[2]result--班级信息'!$N$1:$O$65536,2,FALSE)</f>
        <v>本科</v>
      </c>
      <c r="F100" s="54" t="s">
        <v>339</v>
      </c>
      <c r="G100" s="56">
        <f>VLOOKUP(D100,Sheet1!A:C,3,FALSE)</f>
        <v>3</v>
      </c>
      <c r="H100" s="56">
        <f>VLOOKUP(D100,Sheet1!A:B,2,FALSE)</f>
        <v>73</v>
      </c>
      <c r="I100" s="57" t="s">
        <v>104</v>
      </c>
      <c r="J100" s="57" t="s">
        <v>158</v>
      </c>
      <c r="K100" s="60" t="s">
        <v>340</v>
      </c>
      <c r="L100" s="61"/>
      <c r="M100" s="60" t="s">
        <v>17</v>
      </c>
      <c r="N100" s="60" t="s">
        <v>17</v>
      </c>
      <c r="O100" s="60" t="s">
        <v>17</v>
      </c>
      <c r="P100" s="60" t="s">
        <v>17</v>
      </c>
      <c r="Q100" s="60" t="s">
        <v>17</v>
      </c>
      <c r="R100" s="60" t="s">
        <v>17</v>
      </c>
      <c r="S100" s="60" t="s">
        <v>17</v>
      </c>
      <c r="T100" s="60" t="s">
        <v>17</v>
      </c>
      <c r="U100" s="60" t="s">
        <v>17</v>
      </c>
      <c r="V100" s="65" t="s">
        <v>17</v>
      </c>
      <c r="W100" s="65" t="s">
        <v>17</v>
      </c>
      <c r="X100" s="65" t="s">
        <v>17</v>
      </c>
      <c r="Y100" s="65" t="s">
        <v>17</v>
      </c>
      <c r="Z100" s="65" t="s">
        <v>17</v>
      </c>
      <c r="AA100" s="65" t="s">
        <v>17</v>
      </c>
      <c r="AB100" s="65" t="s">
        <v>17</v>
      </c>
      <c r="AC100" s="56" t="s">
        <v>46</v>
      </c>
      <c r="AD100" s="56" t="s">
        <v>46</v>
      </c>
      <c r="AE100" s="56"/>
      <c r="AF100" s="67" t="s">
        <v>341</v>
      </c>
    </row>
    <row r="101" spans="1:32" s="44" customFormat="1" ht="28.8" x14ac:dyDescent="0.25">
      <c r="A101" s="54" t="s">
        <v>100</v>
      </c>
      <c r="B101" s="55">
        <v>2022</v>
      </c>
      <c r="C101" s="54" t="s">
        <v>111</v>
      </c>
      <c r="D101" s="54" t="s">
        <v>342</v>
      </c>
      <c r="E101" s="54" t="str">
        <f>VLOOKUP(D101,'[2]result--班级信息'!$N$1:$O$65536,2,FALSE)</f>
        <v>本科</v>
      </c>
      <c r="F101" s="54" t="s">
        <v>343</v>
      </c>
      <c r="G101" s="56">
        <f>VLOOKUP(D101,Sheet1!A:C,3,FALSE)</f>
        <v>3</v>
      </c>
      <c r="H101" s="56">
        <f>VLOOKUP(D101,Sheet1!A:B,2,FALSE)</f>
        <v>81</v>
      </c>
      <c r="I101" s="57" t="s">
        <v>104</v>
      </c>
      <c r="J101" s="57" t="s">
        <v>158</v>
      </c>
      <c r="K101" s="60" t="s">
        <v>344</v>
      </c>
      <c r="L101" s="61"/>
      <c r="M101" s="60" t="s">
        <v>17</v>
      </c>
      <c r="N101" s="60" t="s">
        <v>17</v>
      </c>
      <c r="O101" s="60" t="s">
        <v>17</v>
      </c>
      <c r="P101" s="60" t="s">
        <v>17</v>
      </c>
      <c r="Q101" s="60" t="s">
        <v>17</v>
      </c>
      <c r="R101" s="60" t="s">
        <v>17</v>
      </c>
      <c r="S101" s="60" t="s">
        <v>17</v>
      </c>
      <c r="T101" s="60" t="s">
        <v>17</v>
      </c>
      <c r="U101" s="60" t="s">
        <v>17</v>
      </c>
      <c r="V101" s="65" t="s">
        <v>17</v>
      </c>
      <c r="W101" s="65" t="s">
        <v>17</v>
      </c>
      <c r="X101" s="65" t="s">
        <v>17</v>
      </c>
      <c r="Y101" s="65" t="s">
        <v>17</v>
      </c>
      <c r="Z101" s="65" t="s">
        <v>17</v>
      </c>
      <c r="AA101" s="65" t="s">
        <v>17</v>
      </c>
      <c r="AB101" s="65" t="s">
        <v>17</v>
      </c>
      <c r="AC101" s="56" t="s">
        <v>46</v>
      </c>
      <c r="AD101" s="56" t="s">
        <v>46</v>
      </c>
      <c r="AE101" s="65"/>
      <c r="AF101" s="67" t="s">
        <v>345</v>
      </c>
    </row>
    <row r="102" spans="1:32" s="44" customFormat="1" ht="14.4" x14ac:dyDescent="0.25">
      <c r="A102" s="54" t="s">
        <v>100</v>
      </c>
      <c r="B102" s="55">
        <v>2022</v>
      </c>
      <c r="C102" s="54" t="s">
        <v>118</v>
      </c>
      <c r="D102" s="54" t="s">
        <v>346</v>
      </c>
      <c r="E102" s="54" t="str">
        <f>VLOOKUP(D102,'[2]result--班级信息'!$N$1:$O$65536,2,FALSE)</f>
        <v>本科</v>
      </c>
      <c r="F102" s="54" t="s">
        <v>347</v>
      </c>
      <c r="G102" s="56">
        <f>VLOOKUP(D102,Sheet1!A:C,3,FALSE)</f>
        <v>2</v>
      </c>
      <c r="H102" s="56">
        <f>VLOOKUP(D102,Sheet1!A:B,2,FALSE)</f>
        <v>59</v>
      </c>
      <c r="I102" s="57" t="s">
        <v>104</v>
      </c>
      <c r="J102" s="57" t="s">
        <v>158</v>
      </c>
      <c r="K102" s="60" t="s">
        <v>348</v>
      </c>
      <c r="L102" s="61"/>
      <c r="M102" s="60" t="s">
        <v>17</v>
      </c>
      <c r="N102" s="60" t="s">
        <v>17</v>
      </c>
      <c r="O102" s="60" t="s">
        <v>17</v>
      </c>
      <c r="P102" s="60" t="s">
        <v>17</v>
      </c>
      <c r="Q102" s="60" t="s">
        <v>17</v>
      </c>
      <c r="R102" s="60" t="s">
        <v>17</v>
      </c>
      <c r="S102" s="60" t="s">
        <v>17</v>
      </c>
      <c r="T102" s="60" t="s">
        <v>17</v>
      </c>
      <c r="U102" s="60" t="s">
        <v>17</v>
      </c>
      <c r="V102" s="65" t="s">
        <v>17</v>
      </c>
      <c r="W102" s="65" t="s">
        <v>17</v>
      </c>
      <c r="X102" s="65" t="s">
        <v>17</v>
      </c>
      <c r="Y102" s="65" t="s">
        <v>17</v>
      </c>
      <c r="Z102" s="65" t="s">
        <v>17</v>
      </c>
      <c r="AA102" s="65" t="s">
        <v>17</v>
      </c>
      <c r="AB102" s="65" t="s">
        <v>17</v>
      </c>
      <c r="AC102" s="56" t="s">
        <v>46</v>
      </c>
      <c r="AD102" s="56" t="s">
        <v>46</v>
      </c>
      <c r="AE102" s="56"/>
      <c r="AF102" s="67" t="s">
        <v>349</v>
      </c>
    </row>
    <row r="103" spans="1:32" s="44" customFormat="1" ht="57.6" x14ac:dyDescent="0.25">
      <c r="A103" s="54" t="s">
        <v>100</v>
      </c>
      <c r="B103" s="55">
        <v>2022</v>
      </c>
      <c r="C103" s="54"/>
      <c r="D103" s="54"/>
      <c r="E103" s="54"/>
      <c r="F103" s="54"/>
      <c r="G103" s="56">
        <v>1</v>
      </c>
      <c r="H103" s="56">
        <v>2</v>
      </c>
      <c r="I103" s="57" t="s">
        <v>104</v>
      </c>
      <c r="J103" s="57" t="s">
        <v>158</v>
      </c>
      <c r="K103" s="60" t="s">
        <v>350</v>
      </c>
      <c r="L103" s="61"/>
      <c r="M103" s="60" t="s">
        <v>17</v>
      </c>
      <c r="N103" s="60" t="s">
        <v>17</v>
      </c>
      <c r="O103" s="60" t="s">
        <v>17</v>
      </c>
      <c r="P103" s="60" t="s">
        <v>17</v>
      </c>
      <c r="Q103" s="60" t="s">
        <v>17</v>
      </c>
      <c r="R103" s="60" t="s">
        <v>17</v>
      </c>
      <c r="S103" s="60" t="s">
        <v>17</v>
      </c>
      <c r="T103" s="60" t="s">
        <v>17</v>
      </c>
      <c r="U103" s="60" t="s">
        <v>17</v>
      </c>
      <c r="V103" s="65" t="s">
        <v>17</v>
      </c>
      <c r="W103" s="65" t="s">
        <v>17</v>
      </c>
      <c r="X103" s="65" t="s">
        <v>17</v>
      </c>
      <c r="Y103" s="65" t="s">
        <v>17</v>
      </c>
      <c r="Z103" s="65" t="s">
        <v>17</v>
      </c>
      <c r="AA103" s="65" t="s">
        <v>17</v>
      </c>
      <c r="AB103" s="65" t="s">
        <v>17</v>
      </c>
      <c r="AC103" s="56" t="s">
        <v>46</v>
      </c>
      <c r="AD103" s="56" t="s">
        <v>46</v>
      </c>
      <c r="AE103" s="56"/>
      <c r="AF103" s="67" t="s">
        <v>351</v>
      </c>
    </row>
    <row r="104" spans="1:32" s="44" customFormat="1" ht="14.4" x14ac:dyDescent="0.25">
      <c r="A104" s="54" t="s">
        <v>100</v>
      </c>
      <c r="B104" s="55">
        <v>2022</v>
      </c>
      <c r="C104" s="54" t="s">
        <v>122</v>
      </c>
      <c r="D104" s="54" t="s">
        <v>352</v>
      </c>
      <c r="E104" s="54" t="str">
        <f>VLOOKUP(D104,'[2]result--班级信息'!$N$1:$O$65536,2,FALSE)</f>
        <v>本科</v>
      </c>
      <c r="F104" s="54" t="s">
        <v>353</v>
      </c>
      <c r="G104" s="56">
        <f>VLOOKUP(D104,Sheet1!A:C,3,FALSE)</f>
        <v>3</v>
      </c>
      <c r="H104" s="56">
        <f>VLOOKUP(D104,Sheet1!A:B,2,FALSE)</f>
        <v>88</v>
      </c>
      <c r="I104" s="57" t="s">
        <v>104</v>
      </c>
      <c r="J104" s="57" t="s">
        <v>158</v>
      </c>
      <c r="K104" s="60" t="s">
        <v>354</v>
      </c>
      <c r="L104" s="61"/>
      <c r="M104" s="60" t="s">
        <v>17</v>
      </c>
      <c r="N104" s="60" t="s">
        <v>17</v>
      </c>
      <c r="O104" s="60" t="s">
        <v>17</v>
      </c>
      <c r="P104" s="60" t="s">
        <v>17</v>
      </c>
      <c r="Q104" s="60" t="s">
        <v>17</v>
      </c>
      <c r="R104" s="60" t="s">
        <v>17</v>
      </c>
      <c r="S104" s="60" t="s">
        <v>17</v>
      </c>
      <c r="T104" s="60" t="s">
        <v>17</v>
      </c>
      <c r="U104" s="60" t="s">
        <v>17</v>
      </c>
      <c r="V104" s="65" t="s">
        <v>17</v>
      </c>
      <c r="W104" s="65" t="s">
        <v>17</v>
      </c>
      <c r="X104" s="65" t="s">
        <v>17</v>
      </c>
      <c r="Y104" s="65" t="s">
        <v>17</v>
      </c>
      <c r="Z104" s="65" t="s">
        <v>17</v>
      </c>
      <c r="AA104" s="65" t="s">
        <v>17</v>
      </c>
      <c r="AB104" s="65" t="s">
        <v>17</v>
      </c>
      <c r="AC104" s="56" t="s">
        <v>46</v>
      </c>
      <c r="AD104" s="56" t="s">
        <v>46</v>
      </c>
      <c r="AE104" s="56"/>
      <c r="AF104" s="67" t="s">
        <v>349</v>
      </c>
    </row>
    <row r="105" spans="1:32" s="44" customFormat="1" ht="14.4" x14ac:dyDescent="0.25">
      <c r="A105" s="54" t="s">
        <v>100</v>
      </c>
      <c r="B105" s="55">
        <v>2023</v>
      </c>
      <c r="C105" s="54" t="s">
        <v>101</v>
      </c>
      <c r="D105" s="54" t="s">
        <v>430</v>
      </c>
      <c r="E105" s="54" t="s">
        <v>378</v>
      </c>
      <c r="F105" s="54" t="s">
        <v>431</v>
      </c>
      <c r="G105" s="56" t="e">
        <f>VLOOKUP(D105,Sheet1!A:C,3,FALSE)</f>
        <v>#N/A</v>
      </c>
      <c r="H105" s="56" t="e">
        <f>VLOOKUP(D105,Sheet1!A:B,2,FALSE)</f>
        <v>#N/A</v>
      </c>
      <c r="I105" s="57" t="s">
        <v>104</v>
      </c>
      <c r="J105" s="57" t="s">
        <v>393</v>
      </c>
      <c r="K105" s="60" t="s">
        <v>431</v>
      </c>
      <c r="L105" s="54"/>
      <c r="M105" s="60" t="s">
        <v>394</v>
      </c>
      <c r="N105" s="60" t="s">
        <v>17</v>
      </c>
      <c r="O105" s="60" t="s">
        <v>17</v>
      </c>
      <c r="P105" s="60" t="s">
        <v>17</v>
      </c>
      <c r="Q105" s="60" t="s">
        <v>17</v>
      </c>
      <c r="R105" s="60" t="s">
        <v>17</v>
      </c>
      <c r="S105" s="60" t="s">
        <v>17</v>
      </c>
      <c r="T105" s="60" t="s">
        <v>17</v>
      </c>
      <c r="U105" s="60" t="s">
        <v>17</v>
      </c>
      <c r="V105" s="65" t="s">
        <v>17</v>
      </c>
      <c r="W105" s="65" t="s">
        <v>17</v>
      </c>
      <c r="X105" s="65" t="s">
        <v>17</v>
      </c>
      <c r="Y105" s="65" t="s">
        <v>17</v>
      </c>
      <c r="Z105" s="65" t="s">
        <v>17</v>
      </c>
      <c r="AA105" s="65" t="s">
        <v>17</v>
      </c>
      <c r="AB105" s="65" t="s">
        <v>17</v>
      </c>
      <c r="AC105" s="65" t="s">
        <v>17</v>
      </c>
      <c r="AD105" s="56" t="s">
        <v>46</v>
      </c>
      <c r="AE105" s="56"/>
      <c r="AF105" s="67" t="s">
        <v>395</v>
      </c>
    </row>
    <row r="106" spans="1:32" s="44" customFormat="1" ht="14.4" x14ac:dyDescent="0.25">
      <c r="A106" s="54" t="s">
        <v>100</v>
      </c>
      <c r="B106" s="55">
        <v>2023</v>
      </c>
      <c r="C106" s="54" t="s">
        <v>106</v>
      </c>
      <c r="D106" s="54" t="s">
        <v>432</v>
      </c>
      <c r="E106" s="54" t="s">
        <v>378</v>
      </c>
      <c r="F106" s="54" t="s">
        <v>433</v>
      </c>
      <c r="G106" s="56" t="e">
        <f>VLOOKUP(D106,Sheet1!A:C,3,FALSE)</f>
        <v>#N/A</v>
      </c>
      <c r="H106" s="56" t="e">
        <f>VLOOKUP(D106,Sheet1!A:B,2,FALSE)</f>
        <v>#N/A</v>
      </c>
      <c r="I106" s="57" t="s">
        <v>104</v>
      </c>
      <c r="J106" s="57" t="s">
        <v>393</v>
      </c>
      <c r="K106" s="60" t="s">
        <v>433</v>
      </c>
      <c r="L106" s="54"/>
      <c r="M106" s="60" t="s">
        <v>394</v>
      </c>
      <c r="N106" s="60" t="s">
        <v>17</v>
      </c>
      <c r="O106" s="60" t="s">
        <v>17</v>
      </c>
      <c r="P106" s="60" t="s">
        <v>17</v>
      </c>
      <c r="Q106" s="60" t="s">
        <v>17</v>
      </c>
      <c r="R106" s="60" t="s">
        <v>17</v>
      </c>
      <c r="S106" s="60" t="s">
        <v>17</v>
      </c>
      <c r="T106" s="60" t="s">
        <v>17</v>
      </c>
      <c r="U106" s="60" t="s">
        <v>17</v>
      </c>
      <c r="V106" s="65" t="s">
        <v>17</v>
      </c>
      <c r="W106" s="65" t="s">
        <v>17</v>
      </c>
      <c r="X106" s="65" t="s">
        <v>17</v>
      </c>
      <c r="Y106" s="65" t="s">
        <v>17</v>
      </c>
      <c r="Z106" s="65" t="s">
        <v>17</v>
      </c>
      <c r="AA106" s="65" t="s">
        <v>17</v>
      </c>
      <c r="AB106" s="65" t="s">
        <v>17</v>
      </c>
      <c r="AC106" s="65" t="s">
        <v>17</v>
      </c>
      <c r="AD106" s="56" t="s">
        <v>46</v>
      </c>
      <c r="AE106" s="56"/>
      <c r="AF106" s="67" t="s">
        <v>395</v>
      </c>
    </row>
    <row r="107" spans="1:32" s="44" customFormat="1" ht="14.4" x14ac:dyDescent="0.25">
      <c r="A107" s="54" t="s">
        <v>100</v>
      </c>
      <c r="B107" s="55">
        <v>2023</v>
      </c>
      <c r="C107" s="54" t="s">
        <v>111</v>
      </c>
      <c r="D107" s="54" t="s">
        <v>434</v>
      </c>
      <c r="E107" s="54" t="s">
        <v>378</v>
      </c>
      <c r="F107" s="54" t="s">
        <v>435</v>
      </c>
      <c r="G107" s="56" t="e">
        <f>VLOOKUP(D107,Sheet1!A:C,3,FALSE)</f>
        <v>#N/A</v>
      </c>
      <c r="H107" s="56" t="e">
        <f>VLOOKUP(D107,Sheet1!A:B,2,FALSE)</f>
        <v>#N/A</v>
      </c>
      <c r="I107" s="57" t="s">
        <v>104</v>
      </c>
      <c r="J107" s="57" t="s">
        <v>393</v>
      </c>
      <c r="K107" s="60" t="s">
        <v>435</v>
      </c>
      <c r="L107" s="54"/>
      <c r="M107" s="60" t="s">
        <v>394</v>
      </c>
      <c r="N107" s="60" t="s">
        <v>17</v>
      </c>
      <c r="O107" s="60" t="s">
        <v>17</v>
      </c>
      <c r="P107" s="60" t="s">
        <v>17</v>
      </c>
      <c r="Q107" s="60" t="s">
        <v>17</v>
      </c>
      <c r="R107" s="60" t="s">
        <v>17</v>
      </c>
      <c r="S107" s="60" t="s">
        <v>17</v>
      </c>
      <c r="T107" s="60" t="s">
        <v>17</v>
      </c>
      <c r="U107" s="60" t="s">
        <v>17</v>
      </c>
      <c r="V107" s="65" t="s">
        <v>17</v>
      </c>
      <c r="W107" s="65" t="s">
        <v>17</v>
      </c>
      <c r="X107" s="65" t="s">
        <v>17</v>
      </c>
      <c r="Y107" s="65" t="s">
        <v>17</v>
      </c>
      <c r="Z107" s="65" t="s">
        <v>17</v>
      </c>
      <c r="AA107" s="65" t="s">
        <v>17</v>
      </c>
      <c r="AB107" s="65" t="s">
        <v>17</v>
      </c>
      <c r="AC107" s="65" t="s">
        <v>17</v>
      </c>
      <c r="AD107" s="56" t="s">
        <v>46</v>
      </c>
      <c r="AE107" s="56"/>
      <c r="AF107" s="67" t="s">
        <v>395</v>
      </c>
    </row>
    <row r="108" spans="1:32" s="44" customFormat="1" ht="14.4" x14ac:dyDescent="0.25">
      <c r="A108" s="54" t="s">
        <v>100</v>
      </c>
      <c r="B108" s="55">
        <v>2023</v>
      </c>
      <c r="C108" s="54" t="s">
        <v>118</v>
      </c>
      <c r="D108" s="54" t="s">
        <v>436</v>
      </c>
      <c r="E108" s="54" t="s">
        <v>378</v>
      </c>
      <c r="F108" s="54" t="s">
        <v>437</v>
      </c>
      <c r="G108" s="56" t="e">
        <f>VLOOKUP(D108,Sheet1!A:C,3,FALSE)</f>
        <v>#N/A</v>
      </c>
      <c r="H108" s="56" t="e">
        <f>VLOOKUP(D108,Sheet1!A:B,2,FALSE)</f>
        <v>#N/A</v>
      </c>
      <c r="I108" s="57" t="s">
        <v>104</v>
      </c>
      <c r="J108" s="57" t="s">
        <v>393</v>
      </c>
      <c r="K108" s="60" t="s">
        <v>437</v>
      </c>
      <c r="L108" s="54"/>
      <c r="M108" s="60" t="s">
        <v>394</v>
      </c>
      <c r="N108" s="60" t="s">
        <v>17</v>
      </c>
      <c r="O108" s="60" t="s">
        <v>17</v>
      </c>
      <c r="P108" s="60" t="s">
        <v>17</v>
      </c>
      <c r="Q108" s="60" t="s">
        <v>17</v>
      </c>
      <c r="R108" s="60" t="s">
        <v>17</v>
      </c>
      <c r="S108" s="60" t="s">
        <v>17</v>
      </c>
      <c r="T108" s="60" t="s">
        <v>17</v>
      </c>
      <c r="U108" s="60" t="s">
        <v>17</v>
      </c>
      <c r="V108" s="65" t="s">
        <v>17</v>
      </c>
      <c r="W108" s="65" t="s">
        <v>17</v>
      </c>
      <c r="X108" s="65" t="s">
        <v>17</v>
      </c>
      <c r="Y108" s="65" t="s">
        <v>17</v>
      </c>
      <c r="Z108" s="65" t="s">
        <v>17</v>
      </c>
      <c r="AA108" s="65" t="s">
        <v>17</v>
      </c>
      <c r="AB108" s="65" t="s">
        <v>17</v>
      </c>
      <c r="AC108" s="65" t="s">
        <v>17</v>
      </c>
      <c r="AD108" s="56" t="s">
        <v>46</v>
      </c>
      <c r="AE108" s="56"/>
      <c r="AF108" s="67" t="s">
        <v>395</v>
      </c>
    </row>
    <row r="109" spans="1:32" s="44" customFormat="1" ht="14.4" x14ac:dyDescent="0.25">
      <c r="A109" s="54" t="s">
        <v>100</v>
      </c>
      <c r="B109" s="55">
        <v>2023</v>
      </c>
      <c r="C109" s="54" t="s">
        <v>122</v>
      </c>
      <c r="D109" s="54" t="s">
        <v>438</v>
      </c>
      <c r="E109" s="54" t="s">
        <v>378</v>
      </c>
      <c r="F109" s="54" t="s">
        <v>439</v>
      </c>
      <c r="G109" s="56" t="e">
        <f>VLOOKUP(D109,Sheet1!A:C,3,FALSE)</f>
        <v>#N/A</v>
      </c>
      <c r="H109" s="56" t="e">
        <f>VLOOKUP(D109,Sheet1!A:B,2,FALSE)</f>
        <v>#N/A</v>
      </c>
      <c r="I109" s="57" t="s">
        <v>104</v>
      </c>
      <c r="J109" s="57" t="s">
        <v>393</v>
      </c>
      <c r="K109" s="60" t="s">
        <v>439</v>
      </c>
      <c r="L109" s="54"/>
      <c r="M109" s="60" t="s">
        <v>394</v>
      </c>
      <c r="N109" s="60" t="s">
        <v>17</v>
      </c>
      <c r="O109" s="60" t="s">
        <v>17</v>
      </c>
      <c r="P109" s="60" t="s">
        <v>17</v>
      </c>
      <c r="Q109" s="60" t="s">
        <v>17</v>
      </c>
      <c r="R109" s="60" t="s">
        <v>17</v>
      </c>
      <c r="S109" s="60" t="s">
        <v>17</v>
      </c>
      <c r="T109" s="60" t="s">
        <v>17</v>
      </c>
      <c r="U109" s="60" t="s">
        <v>17</v>
      </c>
      <c r="V109" s="65" t="s">
        <v>17</v>
      </c>
      <c r="W109" s="65" t="s">
        <v>17</v>
      </c>
      <c r="X109" s="65" t="s">
        <v>17</v>
      </c>
      <c r="Y109" s="65" t="s">
        <v>17</v>
      </c>
      <c r="Z109" s="65" t="s">
        <v>17</v>
      </c>
      <c r="AA109" s="65" t="s">
        <v>17</v>
      </c>
      <c r="AB109" s="65" t="s">
        <v>17</v>
      </c>
      <c r="AC109" s="65" t="s">
        <v>17</v>
      </c>
      <c r="AD109" s="56" t="s">
        <v>46</v>
      </c>
      <c r="AE109" s="56"/>
      <c r="AF109" s="67" t="s">
        <v>395</v>
      </c>
    </row>
    <row r="110" spans="1:32" s="44" customFormat="1" ht="14.4" x14ac:dyDescent="0.25">
      <c r="A110" s="54" t="s">
        <v>100</v>
      </c>
      <c r="B110" s="55">
        <v>2023</v>
      </c>
      <c r="C110" s="54" t="s">
        <v>440</v>
      </c>
      <c r="D110" s="54" t="s">
        <v>441</v>
      </c>
      <c r="E110" s="54" t="s">
        <v>378</v>
      </c>
      <c r="F110" s="54" t="s">
        <v>442</v>
      </c>
      <c r="G110" s="56"/>
      <c r="H110" s="56"/>
      <c r="I110" s="57" t="s">
        <v>104</v>
      </c>
      <c r="J110" s="57" t="s">
        <v>393</v>
      </c>
      <c r="K110" s="63" t="s">
        <v>442</v>
      </c>
      <c r="L110" s="54"/>
      <c r="M110" s="60" t="s">
        <v>394</v>
      </c>
      <c r="N110" s="60" t="s">
        <v>17</v>
      </c>
      <c r="O110" s="60" t="s">
        <v>17</v>
      </c>
      <c r="P110" s="60" t="s">
        <v>17</v>
      </c>
      <c r="Q110" s="60" t="s">
        <v>17</v>
      </c>
      <c r="R110" s="60" t="s">
        <v>17</v>
      </c>
      <c r="S110" s="60" t="s">
        <v>17</v>
      </c>
      <c r="T110" s="60" t="s">
        <v>17</v>
      </c>
      <c r="U110" s="60" t="s">
        <v>17</v>
      </c>
      <c r="V110" s="65" t="s">
        <v>17</v>
      </c>
      <c r="W110" s="65" t="s">
        <v>17</v>
      </c>
      <c r="X110" s="65" t="s">
        <v>17</v>
      </c>
      <c r="Y110" s="65" t="s">
        <v>17</v>
      </c>
      <c r="Z110" s="65" t="s">
        <v>17</v>
      </c>
      <c r="AA110" s="65" t="s">
        <v>17</v>
      </c>
      <c r="AB110" s="65" t="s">
        <v>17</v>
      </c>
      <c r="AC110" s="65" t="s">
        <v>17</v>
      </c>
      <c r="AD110" s="56" t="s">
        <v>46</v>
      </c>
      <c r="AE110" s="56"/>
      <c r="AF110" s="67" t="s">
        <v>395</v>
      </c>
    </row>
    <row r="111" spans="1:32" s="44" customFormat="1" ht="14.4" x14ac:dyDescent="0.25">
      <c r="A111" s="54" t="s">
        <v>100</v>
      </c>
      <c r="B111" s="55">
        <v>2023</v>
      </c>
      <c r="C111" s="54" t="s">
        <v>122</v>
      </c>
      <c r="D111" s="54" t="s">
        <v>483</v>
      </c>
      <c r="E111" s="54" t="s">
        <v>156</v>
      </c>
      <c r="F111" s="54" t="s">
        <v>484</v>
      </c>
      <c r="G111" s="56" t="e">
        <f>VLOOKUP(D111,Sheet1!A:C,3,FALSE)</f>
        <v>#N/A</v>
      </c>
      <c r="H111" s="56" t="e">
        <f>VLOOKUP(D111,Sheet1!A:B,2,FALSE)</f>
        <v>#N/A</v>
      </c>
      <c r="I111" s="57" t="s">
        <v>104</v>
      </c>
      <c r="J111" s="57" t="s">
        <v>393</v>
      </c>
      <c r="K111" s="60" t="s">
        <v>484</v>
      </c>
      <c r="L111" s="54"/>
      <c r="M111" s="60" t="s">
        <v>17</v>
      </c>
      <c r="N111" s="60" t="s">
        <v>17</v>
      </c>
      <c r="O111" s="60" t="s">
        <v>17</v>
      </c>
      <c r="P111" s="60" t="s">
        <v>17</v>
      </c>
      <c r="Q111" s="60" t="s">
        <v>17</v>
      </c>
      <c r="R111" s="60" t="s">
        <v>17</v>
      </c>
      <c r="S111" s="60" t="s">
        <v>17</v>
      </c>
      <c r="T111" s="60" t="s">
        <v>17</v>
      </c>
      <c r="U111" s="60" t="s">
        <v>17</v>
      </c>
      <c r="V111" s="65" t="s">
        <v>17</v>
      </c>
      <c r="W111" s="65" t="s">
        <v>17</v>
      </c>
      <c r="X111" s="65" t="s">
        <v>17</v>
      </c>
      <c r="Y111" s="65" t="s">
        <v>17</v>
      </c>
      <c r="Z111" s="65" t="s">
        <v>17</v>
      </c>
      <c r="AA111" s="65" t="s">
        <v>17</v>
      </c>
      <c r="AB111" s="65" t="s">
        <v>17</v>
      </c>
      <c r="AC111" s="56" t="s">
        <v>46</v>
      </c>
      <c r="AD111" s="56"/>
      <c r="AE111" s="56"/>
      <c r="AF111" s="67"/>
    </row>
    <row r="112" spans="1:32" s="95" customFormat="1" ht="43.2" x14ac:dyDescent="0.25">
      <c r="A112" s="54" t="s">
        <v>127</v>
      </c>
      <c r="B112" s="55">
        <v>2020</v>
      </c>
      <c r="C112" s="54" t="s">
        <v>128</v>
      </c>
      <c r="D112" s="54" t="s">
        <v>129</v>
      </c>
      <c r="E112" s="54" t="str">
        <f>VLOOKUP(D112,'[2]result--班级信息'!$N$1:$O$65536,2,FALSE)</f>
        <v>本科</v>
      </c>
      <c r="F112" s="54" t="s">
        <v>130</v>
      </c>
      <c r="G112" s="56">
        <f>VLOOKUP(D112,Sheet1!A:C,3,FALSE)</f>
        <v>2</v>
      </c>
      <c r="H112" s="56">
        <f>VLOOKUP(D112,Sheet1!A:B,2,FALSE)</f>
        <v>65</v>
      </c>
      <c r="I112" s="89" t="s">
        <v>131</v>
      </c>
      <c r="J112" s="89" t="s">
        <v>15</v>
      </c>
      <c r="K112" s="90" t="s">
        <v>132</v>
      </c>
      <c r="L112" s="91"/>
      <c r="M112" s="98" t="s">
        <v>18</v>
      </c>
      <c r="N112" s="98" t="s">
        <v>18</v>
      </c>
      <c r="O112" s="98" t="s">
        <v>18</v>
      </c>
      <c r="P112" s="90" t="s">
        <v>17</v>
      </c>
      <c r="Q112" s="90" t="s">
        <v>17</v>
      </c>
      <c r="R112" s="90" t="s">
        <v>17</v>
      </c>
      <c r="S112" s="90" t="s">
        <v>17</v>
      </c>
      <c r="T112" s="90" t="s">
        <v>17</v>
      </c>
      <c r="U112" s="90" t="s">
        <v>17</v>
      </c>
      <c r="V112" s="92" t="s">
        <v>17</v>
      </c>
      <c r="W112" s="92" t="s">
        <v>17</v>
      </c>
      <c r="X112" s="92" t="s">
        <v>17</v>
      </c>
      <c r="Y112" s="92" t="s">
        <v>17</v>
      </c>
      <c r="Z112" s="92" t="s">
        <v>17</v>
      </c>
      <c r="AA112" s="93" t="s">
        <v>46</v>
      </c>
      <c r="AB112" s="92" t="s">
        <v>19</v>
      </c>
      <c r="AC112" s="92" t="s">
        <v>19</v>
      </c>
      <c r="AD112" s="92" t="s">
        <v>19</v>
      </c>
      <c r="AE112" s="92" t="s">
        <v>19</v>
      </c>
      <c r="AF112" s="94" t="s">
        <v>798</v>
      </c>
    </row>
    <row r="113" spans="1:32" s="44" customFormat="1" ht="14.4" x14ac:dyDescent="0.25">
      <c r="A113" s="54" t="s">
        <v>127</v>
      </c>
      <c r="B113" s="55">
        <v>2020</v>
      </c>
      <c r="C113" s="54" t="s">
        <v>133</v>
      </c>
      <c r="D113" s="54" t="s">
        <v>134</v>
      </c>
      <c r="E113" s="54" t="str">
        <f>VLOOKUP(D113,'[2]result--班级信息'!$N$1:$O$65536,2,FALSE)</f>
        <v>本科</v>
      </c>
      <c r="F113" s="54" t="s">
        <v>135</v>
      </c>
      <c r="G113" s="56">
        <f>VLOOKUP(D113,Sheet1!A:C,3,FALSE)</f>
        <v>2</v>
      </c>
      <c r="H113" s="56">
        <f>VLOOKUP(D113,Sheet1!A:B,2,FALSE)</f>
        <v>72</v>
      </c>
      <c r="I113" s="57" t="s">
        <v>131</v>
      </c>
      <c r="J113" s="57" t="s">
        <v>15</v>
      </c>
      <c r="K113" s="60" t="s">
        <v>136</v>
      </c>
      <c r="L113" s="61"/>
      <c r="M113" s="65" t="s">
        <v>19</v>
      </c>
      <c r="N113" s="65" t="s">
        <v>19</v>
      </c>
      <c r="O113" s="60" t="s">
        <v>17</v>
      </c>
      <c r="P113" s="60" t="s">
        <v>17</v>
      </c>
      <c r="Q113" s="60" t="s">
        <v>17</v>
      </c>
      <c r="R113" s="60" t="s">
        <v>17</v>
      </c>
      <c r="S113" s="60" t="s">
        <v>17</v>
      </c>
      <c r="T113" s="60" t="s">
        <v>17</v>
      </c>
      <c r="U113" s="60" t="s">
        <v>17</v>
      </c>
      <c r="V113" s="65" t="s">
        <v>17</v>
      </c>
      <c r="W113" s="65" t="s">
        <v>17</v>
      </c>
      <c r="X113" s="65" t="s">
        <v>17</v>
      </c>
      <c r="Y113" s="65" t="s">
        <v>17</v>
      </c>
      <c r="Z113" s="65" t="s">
        <v>17</v>
      </c>
      <c r="AA113" s="65" t="s">
        <v>17</v>
      </c>
      <c r="AB113" s="65" t="s">
        <v>17</v>
      </c>
      <c r="AC113" s="65" t="s">
        <v>17</v>
      </c>
      <c r="AD113" s="65" t="s">
        <v>17</v>
      </c>
      <c r="AE113" s="65"/>
      <c r="AF113" s="67" t="s">
        <v>137</v>
      </c>
    </row>
    <row r="114" spans="1:32" s="44" customFormat="1" ht="14.4" x14ac:dyDescent="0.25">
      <c r="A114" s="54" t="s">
        <v>127</v>
      </c>
      <c r="B114" s="55">
        <v>2020</v>
      </c>
      <c r="C114" s="54" t="s">
        <v>138</v>
      </c>
      <c r="D114" s="54" t="s">
        <v>139</v>
      </c>
      <c r="E114" s="54" t="str">
        <f>VLOOKUP(D114,'[2]result--班级信息'!$N$1:$O$65536,2,FALSE)</f>
        <v>本科</v>
      </c>
      <c r="F114" s="54" t="s">
        <v>140</v>
      </c>
      <c r="G114" s="56">
        <f>VLOOKUP(D114,Sheet1!A:C,3,FALSE)</f>
        <v>2</v>
      </c>
      <c r="H114" s="56">
        <f>VLOOKUP(D114,Sheet1!A:B,2,FALSE)</f>
        <v>55</v>
      </c>
      <c r="I114" s="57" t="s">
        <v>131</v>
      </c>
      <c r="J114" s="57" t="s">
        <v>15</v>
      </c>
      <c r="K114" s="60" t="s">
        <v>141</v>
      </c>
      <c r="L114" s="61"/>
      <c r="M114" s="65" t="s">
        <v>19</v>
      </c>
      <c r="N114" s="65" t="s">
        <v>19</v>
      </c>
      <c r="O114" s="60" t="s">
        <v>17</v>
      </c>
      <c r="P114" s="60" t="s">
        <v>17</v>
      </c>
      <c r="Q114" s="60" t="s">
        <v>17</v>
      </c>
      <c r="R114" s="60" t="s">
        <v>17</v>
      </c>
      <c r="S114" s="60" t="s">
        <v>17</v>
      </c>
      <c r="T114" s="60" t="s">
        <v>17</v>
      </c>
      <c r="U114" s="60" t="s">
        <v>17</v>
      </c>
      <c r="V114" s="65" t="s">
        <v>17</v>
      </c>
      <c r="W114" s="65" t="s">
        <v>17</v>
      </c>
      <c r="X114" s="65" t="s">
        <v>17</v>
      </c>
      <c r="Y114" s="65" t="s">
        <v>17</v>
      </c>
      <c r="Z114" s="65" t="s">
        <v>17</v>
      </c>
      <c r="AA114" s="65" t="s">
        <v>17</v>
      </c>
      <c r="AB114" s="65" t="s">
        <v>17</v>
      </c>
      <c r="AC114" s="65" t="s">
        <v>17</v>
      </c>
      <c r="AD114" s="65" t="s">
        <v>17</v>
      </c>
      <c r="AE114" s="65"/>
      <c r="AF114" s="67" t="s">
        <v>142</v>
      </c>
    </row>
    <row r="115" spans="1:32" s="44" customFormat="1" ht="43.2" x14ac:dyDescent="0.25">
      <c r="A115" s="54" t="s">
        <v>127</v>
      </c>
      <c r="B115" s="55">
        <v>2020</v>
      </c>
      <c r="C115" s="54" t="s">
        <v>143</v>
      </c>
      <c r="D115" s="54" t="s">
        <v>144</v>
      </c>
      <c r="E115" s="54" t="str">
        <f>VLOOKUP(D115,'[2]result--班级信息'!$N$1:$O$65536,2,FALSE)</f>
        <v>本科</v>
      </c>
      <c r="F115" s="54" t="s">
        <v>145</v>
      </c>
      <c r="G115" s="56">
        <f>VLOOKUP(D115,Sheet1!A:C,3,FALSE)</f>
        <v>1</v>
      </c>
      <c r="H115" s="56">
        <f>VLOOKUP(D115,Sheet1!A:B,2,FALSE)</f>
        <v>31</v>
      </c>
      <c r="I115" s="57" t="s">
        <v>131</v>
      </c>
      <c r="J115" s="57" t="s">
        <v>15</v>
      </c>
      <c r="K115" s="60" t="s">
        <v>145</v>
      </c>
      <c r="L115" s="61"/>
      <c r="M115" s="60" t="s">
        <v>17</v>
      </c>
      <c r="N115" s="60" t="s">
        <v>17</v>
      </c>
      <c r="O115" s="60" t="s">
        <v>17</v>
      </c>
      <c r="P115" s="60" t="s">
        <v>17</v>
      </c>
      <c r="Q115" s="60" t="s">
        <v>17</v>
      </c>
      <c r="R115" s="60" t="s">
        <v>17</v>
      </c>
      <c r="S115" s="60" t="s">
        <v>17</v>
      </c>
      <c r="T115" s="60" t="s">
        <v>17</v>
      </c>
      <c r="U115" s="60" t="s">
        <v>17</v>
      </c>
      <c r="V115" s="65" t="s">
        <v>17</v>
      </c>
      <c r="W115" s="65" t="s">
        <v>17</v>
      </c>
      <c r="X115" s="65" t="s">
        <v>17</v>
      </c>
      <c r="Y115" s="65" t="s">
        <v>19</v>
      </c>
      <c r="Z115" s="65" t="s">
        <v>19</v>
      </c>
      <c r="AA115" s="65" t="s">
        <v>19</v>
      </c>
      <c r="AB115" s="65" t="s">
        <v>19</v>
      </c>
      <c r="AC115" s="65" t="s">
        <v>19</v>
      </c>
      <c r="AD115" s="65" t="s">
        <v>19</v>
      </c>
      <c r="AE115" s="65"/>
      <c r="AF115" s="67" t="s">
        <v>146</v>
      </c>
    </row>
    <row r="116" spans="1:32" s="44" customFormat="1" ht="43.2" x14ac:dyDescent="0.25">
      <c r="A116" s="54" t="s">
        <v>127</v>
      </c>
      <c r="B116" s="55">
        <v>2020</v>
      </c>
      <c r="C116" s="54" t="s">
        <v>147</v>
      </c>
      <c r="D116" s="54" t="s">
        <v>148</v>
      </c>
      <c r="E116" s="54" t="str">
        <f>VLOOKUP(D116,'[2]result--班级信息'!$N$1:$O$65536,2,FALSE)</f>
        <v>本科</v>
      </c>
      <c r="F116" s="54" t="s">
        <v>149</v>
      </c>
      <c r="G116" s="56">
        <f>VLOOKUP(D116,Sheet1!A:C,3,FALSE)</f>
        <v>1</v>
      </c>
      <c r="H116" s="56">
        <f>VLOOKUP(D116,Sheet1!A:B,2,FALSE)</f>
        <v>26</v>
      </c>
      <c r="I116" s="57" t="s">
        <v>131</v>
      </c>
      <c r="J116" s="57" t="s">
        <v>15</v>
      </c>
      <c r="K116" s="60" t="s">
        <v>149</v>
      </c>
      <c r="L116" s="61"/>
      <c r="M116" s="65" t="s">
        <v>19</v>
      </c>
      <c r="N116" s="65" t="s">
        <v>19</v>
      </c>
      <c r="O116" s="71" t="s">
        <v>18</v>
      </c>
      <c r="P116" s="71" t="s">
        <v>18</v>
      </c>
      <c r="Q116" s="60" t="s">
        <v>19</v>
      </c>
      <c r="R116" s="60" t="s">
        <v>19</v>
      </c>
      <c r="S116" s="60" t="s">
        <v>17</v>
      </c>
      <c r="T116" s="60" t="s">
        <v>17</v>
      </c>
      <c r="U116" s="60" t="s">
        <v>17</v>
      </c>
      <c r="V116" s="60" t="s">
        <v>17</v>
      </c>
      <c r="W116" s="60" t="s">
        <v>17</v>
      </c>
      <c r="X116" s="60" t="s">
        <v>17</v>
      </c>
      <c r="Y116" s="60" t="s">
        <v>17</v>
      </c>
      <c r="Z116" s="60" t="s">
        <v>17</v>
      </c>
      <c r="AA116" s="60" t="s">
        <v>17</v>
      </c>
      <c r="AB116" s="60" t="s">
        <v>17</v>
      </c>
      <c r="AC116" s="65" t="s">
        <v>19</v>
      </c>
      <c r="AD116" s="65" t="s">
        <v>19</v>
      </c>
      <c r="AE116" s="65" t="s">
        <v>19</v>
      </c>
      <c r="AF116" s="67" t="s">
        <v>150</v>
      </c>
    </row>
    <row r="117" spans="1:32" s="95" customFormat="1" ht="115.2" x14ac:dyDescent="0.25">
      <c r="A117" s="54" t="s">
        <v>127</v>
      </c>
      <c r="B117" s="55">
        <v>2020</v>
      </c>
      <c r="C117" s="54" t="s">
        <v>151</v>
      </c>
      <c r="D117" s="54" t="s">
        <v>152</v>
      </c>
      <c r="E117" s="54" t="str">
        <f>VLOOKUP(D117,'[2]result--班级信息'!$N$1:$O$65536,2,FALSE)</f>
        <v>本科</v>
      </c>
      <c r="F117" s="54" t="s">
        <v>153</v>
      </c>
      <c r="G117" s="56">
        <f>VLOOKUP(D117,Sheet1!A:C,3,FALSE)</f>
        <v>3</v>
      </c>
      <c r="H117" s="56">
        <f>VLOOKUP(D117,Sheet1!A:B,2,FALSE)</f>
        <v>84</v>
      </c>
      <c r="I117" s="89" t="s">
        <v>131</v>
      </c>
      <c r="J117" s="89" t="s">
        <v>15</v>
      </c>
      <c r="K117" s="90" t="s">
        <v>154</v>
      </c>
      <c r="L117" s="91"/>
      <c r="M117" s="99" t="s">
        <v>18</v>
      </c>
      <c r="N117" s="99" t="s">
        <v>18</v>
      </c>
      <c r="O117" s="99" t="s">
        <v>18</v>
      </c>
      <c r="P117" s="99" t="s">
        <v>18</v>
      </c>
      <c r="Q117" s="99" t="s">
        <v>18</v>
      </c>
      <c r="R117" s="99" t="s">
        <v>18</v>
      </c>
      <c r="S117" s="99" t="s">
        <v>18</v>
      </c>
      <c r="T117" s="99" t="s">
        <v>18</v>
      </c>
      <c r="U117" s="99" t="s">
        <v>18</v>
      </c>
      <c r="V117" s="99" t="s">
        <v>18</v>
      </c>
      <c r="W117" s="92" t="s">
        <v>17</v>
      </c>
      <c r="X117" s="92" t="s">
        <v>17</v>
      </c>
      <c r="Y117" s="92" t="s">
        <v>17</v>
      </c>
      <c r="Z117" s="92" t="s">
        <v>17</v>
      </c>
      <c r="AA117" s="92" t="s">
        <v>17</v>
      </c>
      <c r="AB117" s="92" t="s">
        <v>17</v>
      </c>
      <c r="AC117" s="92" t="s">
        <v>17</v>
      </c>
      <c r="AD117" s="92" t="s">
        <v>17</v>
      </c>
      <c r="AE117" s="92"/>
      <c r="AF117" s="94" t="s">
        <v>799</v>
      </c>
    </row>
    <row r="118" spans="1:32" s="95" customFormat="1" ht="43.2" x14ac:dyDescent="0.25">
      <c r="A118" s="54" t="s">
        <v>127</v>
      </c>
      <c r="B118" s="55">
        <v>2022</v>
      </c>
      <c r="C118" s="54" t="s">
        <v>128</v>
      </c>
      <c r="D118" s="54" t="s">
        <v>178</v>
      </c>
      <c r="E118" s="54" t="str">
        <f>VLOOKUP(D118,'[2]result--班级信息'!$N$1:$O$65536,2,FALSE)</f>
        <v>专升本</v>
      </c>
      <c r="F118" s="54" t="s">
        <v>179</v>
      </c>
      <c r="G118" s="56">
        <f>VLOOKUP(D118,Sheet1!A:C,3,FALSE)</f>
        <v>1</v>
      </c>
      <c r="H118" s="56">
        <f>VLOOKUP(D118,Sheet1!A:B,2,FALSE)</f>
        <v>23</v>
      </c>
      <c r="I118" s="89" t="s">
        <v>131</v>
      </c>
      <c r="J118" s="89" t="s">
        <v>158</v>
      </c>
      <c r="K118" s="90" t="s">
        <v>179</v>
      </c>
      <c r="L118" s="91"/>
      <c r="M118" s="98" t="s">
        <v>18</v>
      </c>
      <c r="N118" s="98" t="s">
        <v>18</v>
      </c>
      <c r="O118" s="98" t="s">
        <v>18</v>
      </c>
      <c r="P118" s="90" t="s">
        <v>17</v>
      </c>
      <c r="Q118" s="90" t="s">
        <v>17</v>
      </c>
      <c r="R118" s="90" t="s">
        <v>17</v>
      </c>
      <c r="S118" s="90" t="s">
        <v>17</v>
      </c>
      <c r="T118" s="90" t="s">
        <v>17</v>
      </c>
      <c r="U118" s="90" t="s">
        <v>17</v>
      </c>
      <c r="V118" s="92" t="s">
        <v>17</v>
      </c>
      <c r="W118" s="92" t="s">
        <v>17</v>
      </c>
      <c r="X118" s="92" t="s">
        <v>17</v>
      </c>
      <c r="Y118" s="92" t="s">
        <v>17</v>
      </c>
      <c r="Z118" s="92" t="s">
        <v>17</v>
      </c>
      <c r="AA118" s="93" t="s">
        <v>46</v>
      </c>
      <c r="AB118" s="92" t="s">
        <v>19</v>
      </c>
      <c r="AC118" s="92" t="s">
        <v>19</v>
      </c>
      <c r="AD118" s="92" t="s">
        <v>19</v>
      </c>
      <c r="AE118" s="92" t="s">
        <v>19</v>
      </c>
      <c r="AF118" s="94" t="s">
        <v>800</v>
      </c>
    </row>
    <row r="119" spans="1:32" s="44" customFormat="1" ht="14.4" x14ac:dyDescent="0.25">
      <c r="A119" s="54" t="s">
        <v>127</v>
      </c>
      <c r="B119" s="55">
        <v>2022</v>
      </c>
      <c r="C119" s="54" t="s">
        <v>133</v>
      </c>
      <c r="D119" s="54" t="s">
        <v>180</v>
      </c>
      <c r="E119" s="54" t="str">
        <f>VLOOKUP(D119,'[2]result--班级信息'!$N$1:$O$65536,2,FALSE)</f>
        <v>专升本</v>
      </c>
      <c r="F119" s="54" t="s">
        <v>181</v>
      </c>
      <c r="G119" s="56">
        <f>VLOOKUP(D119,Sheet1!A:C,3,FALSE)</f>
        <v>2</v>
      </c>
      <c r="H119" s="56">
        <f>VLOOKUP(D119,Sheet1!A:B,2,FALSE)</f>
        <v>68</v>
      </c>
      <c r="I119" s="57" t="s">
        <v>131</v>
      </c>
      <c r="J119" s="57" t="s">
        <v>158</v>
      </c>
      <c r="K119" s="60" t="s">
        <v>182</v>
      </c>
      <c r="L119" s="61"/>
      <c r="M119" s="60" t="s">
        <v>17</v>
      </c>
      <c r="N119" s="60" t="s">
        <v>17</v>
      </c>
      <c r="O119" s="60" t="s">
        <v>17</v>
      </c>
      <c r="P119" s="60" t="s">
        <v>17</v>
      </c>
      <c r="Q119" s="60" t="s">
        <v>17</v>
      </c>
      <c r="R119" s="60" t="s">
        <v>17</v>
      </c>
      <c r="S119" s="60" t="s">
        <v>17</v>
      </c>
      <c r="T119" s="60" t="s">
        <v>17</v>
      </c>
      <c r="U119" s="60" t="s">
        <v>17</v>
      </c>
      <c r="V119" s="65" t="s">
        <v>17</v>
      </c>
      <c r="W119" s="65" t="s">
        <v>17</v>
      </c>
      <c r="X119" s="65" t="s">
        <v>17</v>
      </c>
      <c r="Y119" s="65" t="s">
        <v>17</v>
      </c>
      <c r="Z119" s="65" t="s">
        <v>17</v>
      </c>
      <c r="AA119" s="55" t="s">
        <v>18</v>
      </c>
      <c r="AB119" s="55" t="s">
        <v>18</v>
      </c>
      <c r="AC119" s="55" t="s">
        <v>18</v>
      </c>
      <c r="AD119" s="55" t="s">
        <v>18</v>
      </c>
      <c r="AE119" s="55"/>
      <c r="AF119" s="67" t="s">
        <v>183</v>
      </c>
    </row>
    <row r="120" spans="1:32" s="44" customFormat="1" ht="14.4" x14ac:dyDescent="0.25">
      <c r="A120" s="54" t="s">
        <v>127</v>
      </c>
      <c r="B120" s="55">
        <v>2021</v>
      </c>
      <c r="C120" s="54" t="s">
        <v>128</v>
      </c>
      <c r="D120" s="54" t="s">
        <v>265</v>
      </c>
      <c r="E120" s="54" t="str">
        <f>VLOOKUP(D120,'[2]result--班级信息'!$N$1:$O$65536,2,FALSE)</f>
        <v>本科</v>
      </c>
      <c r="F120" s="54" t="s">
        <v>266</v>
      </c>
      <c r="G120" s="56">
        <f>VLOOKUP(D120,Sheet1!A:C,3,FALSE)</f>
        <v>2</v>
      </c>
      <c r="H120" s="56">
        <f>VLOOKUP(D120,Sheet1!A:B,2,FALSE)</f>
        <v>60</v>
      </c>
      <c r="I120" s="57" t="s">
        <v>131</v>
      </c>
      <c r="J120" s="57" t="s">
        <v>194</v>
      </c>
      <c r="K120" s="60" t="s">
        <v>267</v>
      </c>
      <c r="L120" s="61"/>
      <c r="M120" s="60" t="s">
        <v>17</v>
      </c>
      <c r="N120" s="60" t="s">
        <v>17</v>
      </c>
      <c r="O120" s="60" t="s">
        <v>17</v>
      </c>
      <c r="P120" s="60" t="s">
        <v>17</v>
      </c>
      <c r="Q120" s="60" t="s">
        <v>17</v>
      </c>
      <c r="R120" s="60" t="s">
        <v>17</v>
      </c>
      <c r="S120" s="60" t="s">
        <v>17</v>
      </c>
      <c r="T120" s="60" t="s">
        <v>17</v>
      </c>
      <c r="U120" s="60" t="s">
        <v>17</v>
      </c>
      <c r="V120" s="65" t="s">
        <v>17</v>
      </c>
      <c r="W120" s="65" t="s">
        <v>17</v>
      </c>
      <c r="X120" s="65" t="s">
        <v>17</v>
      </c>
      <c r="Y120" s="65" t="s">
        <v>17</v>
      </c>
      <c r="Z120" s="65" t="s">
        <v>17</v>
      </c>
      <c r="AA120" s="65" t="s">
        <v>17</v>
      </c>
      <c r="AB120" s="56" t="s">
        <v>46</v>
      </c>
      <c r="AC120" s="65" t="s">
        <v>19</v>
      </c>
      <c r="AD120" s="65" t="s">
        <v>19</v>
      </c>
      <c r="AE120" s="65" t="s">
        <v>19</v>
      </c>
      <c r="AF120" s="67" t="s">
        <v>268</v>
      </c>
    </row>
    <row r="121" spans="1:32" s="95" customFormat="1" ht="72" x14ac:dyDescent="0.25">
      <c r="A121" s="54" t="s">
        <v>127</v>
      </c>
      <c r="B121" s="55">
        <v>2021</v>
      </c>
      <c r="C121" s="54" t="s">
        <v>133</v>
      </c>
      <c r="D121" s="54" t="s">
        <v>269</v>
      </c>
      <c r="E121" s="54" t="str">
        <f>VLOOKUP(D121,'[2]result--班级信息'!$N$1:$O$65536,2,FALSE)</f>
        <v>本科</v>
      </c>
      <c r="F121" s="54" t="s">
        <v>270</v>
      </c>
      <c r="G121" s="56">
        <f>VLOOKUP(D121,Sheet1!A:C,3,FALSE)</f>
        <v>2</v>
      </c>
      <c r="H121" s="56">
        <f>VLOOKUP(D121,Sheet1!A:B,2,FALSE)</f>
        <v>68</v>
      </c>
      <c r="I121" s="89" t="s">
        <v>131</v>
      </c>
      <c r="J121" s="89" t="s">
        <v>194</v>
      </c>
      <c r="K121" s="90" t="s">
        <v>271</v>
      </c>
      <c r="L121" s="91"/>
      <c r="M121" s="92" t="s">
        <v>19</v>
      </c>
      <c r="N121" s="92" t="s">
        <v>19</v>
      </c>
      <c r="O121" s="92" t="s">
        <v>19</v>
      </c>
      <c r="P121" s="90" t="s">
        <v>17</v>
      </c>
      <c r="Q121" s="90" t="s">
        <v>17</v>
      </c>
      <c r="R121" s="90" t="s">
        <v>17</v>
      </c>
      <c r="S121" s="90" t="s">
        <v>17</v>
      </c>
      <c r="T121" s="90" t="s">
        <v>17</v>
      </c>
      <c r="U121" s="90" t="s">
        <v>17</v>
      </c>
      <c r="V121" s="92" t="s">
        <v>17</v>
      </c>
      <c r="W121" s="92" t="s">
        <v>17</v>
      </c>
      <c r="X121" s="92" t="s">
        <v>17</v>
      </c>
      <c r="Y121" s="92" t="s">
        <v>17</v>
      </c>
      <c r="Z121" s="92" t="s">
        <v>17</v>
      </c>
      <c r="AA121" s="92" t="s">
        <v>17</v>
      </c>
      <c r="AB121" s="93" t="s">
        <v>46</v>
      </c>
      <c r="AC121" s="92" t="s">
        <v>19</v>
      </c>
      <c r="AD121" s="92" t="s">
        <v>19</v>
      </c>
      <c r="AE121" s="92" t="s">
        <v>19</v>
      </c>
      <c r="AF121" s="94" t="s">
        <v>801</v>
      </c>
    </row>
    <row r="122" spans="1:32" s="44" customFormat="1" ht="43.2" x14ac:dyDescent="0.25">
      <c r="A122" s="54" t="s">
        <v>127</v>
      </c>
      <c r="B122" s="55">
        <v>2021</v>
      </c>
      <c r="C122" s="54"/>
      <c r="D122" s="54"/>
      <c r="E122" s="54"/>
      <c r="F122" s="54"/>
      <c r="G122" s="56">
        <v>1</v>
      </c>
      <c r="H122" s="56">
        <v>22</v>
      </c>
      <c r="I122" s="57" t="s">
        <v>131</v>
      </c>
      <c r="J122" s="57" t="s">
        <v>194</v>
      </c>
      <c r="K122" s="60" t="s">
        <v>272</v>
      </c>
      <c r="L122" s="61"/>
      <c r="M122" s="65" t="s">
        <v>19</v>
      </c>
      <c r="N122" s="65" t="s">
        <v>19</v>
      </c>
      <c r="O122" s="65" t="s">
        <v>19</v>
      </c>
      <c r="P122" s="60" t="s">
        <v>17</v>
      </c>
      <c r="Q122" s="60" t="s">
        <v>17</v>
      </c>
      <c r="R122" s="60" t="s">
        <v>17</v>
      </c>
      <c r="S122" s="60" t="s">
        <v>17</v>
      </c>
      <c r="T122" s="60" t="s">
        <v>17</v>
      </c>
      <c r="U122" s="60" t="s">
        <v>17</v>
      </c>
      <c r="V122" s="65" t="s">
        <v>17</v>
      </c>
      <c r="W122" s="65" t="s">
        <v>17</v>
      </c>
      <c r="X122" s="65" t="s">
        <v>17</v>
      </c>
      <c r="Y122" s="65" t="s">
        <v>17</v>
      </c>
      <c r="Z122" s="65" t="s">
        <v>17</v>
      </c>
      <c r="AA122" s="65" t="s">
        <v>17</v>
      </c>
      <c r="AB122" s="56" t="s">
        <v>46</v>
      </c>
      <c r="AC122" s="65" t="s">
        <v>19</v>
      </c>
      <c r="AD122" s="65" t="s">
        <v>19</v>
      </c>
      <c r="AE122" s="65"/>
      <c r="AF122" s="67" t="s">
        <v>273</v>
      </c>
    </row>
    <row r="123" spans="1:32" s="44" customFormat="1" ht="28.8" x14ac:dyDescent="0.25">
      <c r="A123" s="54" t="s">
        <v>127</v>
      </c>
      <c r="B123" s="55">
        <v>2021</v>
      </c>
      <c r="C123" s="54" t="s">
        <v>138</v>
      </c>
      <c r="D123" s="54" t="s">
        <v>274</v>
      </c>
      <c r="E123" s="54" t="str">
        <f>VLOOKUP(D123,'[2]result--班级信息'!$N$1:$O$65536,2,FALSE)</f>
        <v>本科</v>
      </c>
      <c r="F123" s="54" t="s">
        <v>275</v>
      </c>
      <c r="G123" s="56">
        <f>VLOOKUP(D123,Sheet1!A:C,3,FALSE)</f>
        <v>1</v>
      </c>
      <c r="H123" s="56">
        <f>VLOOKUP(D123,Sheet1!A:B,2,FALSE)</f>
        <v>39</v>
      </c>
      <c r="I123" s="57" t="s">
        <v>131</v>
      </c>
      <c r="J123" s="57" t="s">
        <v>194</v>
      </c>
      <c r="K123" s="60" t="s">
        <v>275</v>
      </c>
      <c r="L123" s="61"/>
      <c r="M123" s="65" t="s">
        <v>19</v>
      </c>
      <c r="N123" s="65" t="s">
        <v>19</v>
      </c>
      <c r="O123" s="65" t="s">
        <v>19</v>
      </c>
      <c r="P123" s="60" t="s">
        <v>17</v>
      </c>
      <c r="Q123" s="60" t="s">
        <v>17</v>
      </c>
      <c r="R123" s="60" t="s">
        <v>17</v>
      </c>
      <c r="S123" s="60" t="s">
        <v>17</v>
      </c>
      <c r="T123" s="60" t="s">
        <v>17</v>
      </c>
      <c r="U123" s="60" t="s">
        <v>17</v>
      </c>
      <c r="V123" s="65" t="s">
        <v>17</v>
      </c>
      <c r="W123" s="65" t="s">
        <v>17</v>
      </c>
      <c r="X123" s="65" t="s">
        <v>17</v>
      </c>
      <c r="Y123" s="65" t="s">
        <v>17</v>
      </c>
      <c r="Z123" s="65" t="s">
        <v>17</v>
      </c>
      <c r="AA123" s="65" t="s">
        <v>17</v>
      </c>
      <c r="AB123" s="56" t="s">
        <v>46</v>
      </c>
      <c r="AC123" s="65" t="s">
        <v>19</v>
      </c>
      <c r="AD123" s="65" t="s">
        <v>19</v>
      </c>
      <c r="AE123" s="65"/>
      <c r="AF123" s="67" t="s">
        <v>276</v>
      </c>
    </row>
    <row r="124" spans="1:32" s="44" customFormat="1" ht="14.4" x14ac:dyDescent="0.25">
      <c r="A124" s="54" t="s">
        <v>127</v>
      </c>
      <c r="B124" s="55">
        <v>2021</v>
      </c>
      <c r="C124" s="54" t="s">
        <v>147</v>
      </c>
      <c r="D124" s="54" t="s">
        <v>277</v>
      </c>
      <c r="E124" s="54" t="str">
        <f>VLOOKUP(D124,'[2]result--班级信息'!$N$1:$O$65536,2,FALSE)</f>
        <v>本科</v>
      </c>
      <c r="F124" s="54" t="s">
        <v>278</v>
      </c>
      <c r="G124" s="56">
        <f>VLOOKUP(D124,Sheet1!A:C,3,FALSE)</f>
        <v>1</v>
      </c>
      <c r="H124" s="56">
        <f>VLOOKUP(D124,Sheet1!A:B,2,FALSE)</f>
        <v>26</v>
      </c>
      <c r="I124" s="57" t="s">
        <v>131</v>
      </c>
      <c r="J124" s="57" t="s">
        <v>194</v>
      </c>
      <c r="K124" s="60" t="s">
        <v>278</v>
      </c>
      <c r="L124" s="61"/>
      <c r="M124" s="60" t="s">
        <v>17</v>
      </c>
      <c r="N124" s="60" t="s">
        <v>17</v>
      </c>
      <c r="O124" s="60" t="s">
        <v>17</v>
      </c>
      <c r="P124" s="60" t="s">
        <v>17</v>
      </c>
      <c r="Q124" s="60" t="s">
        <v>17</v>
      </c>
      <c r="R124" s="60" t="s">
        <v>17</v>
      </c>
      <c r="S124" s="60" t="s">
        <v>17</v>
      </c>
      <c r="T124" s="60" t="s">
        <v>17</v>
      </c>
      <c r="U124" s="60" t="s">
        <v>17</v>
      </c>
      <c r="V124" s="65" t="s">
        <v>17</v>
      </c>
      <c r="W124" s="65" t="s">
        <v>17</v>
      </c>
      <c r="X124" s="65" t="s">
        <v>17</v>
      </c>
      <c r="Y124" s="65" t="s">
        <v>17</v>
      </c>
      <c r="Z124" s="65" t="s">
        <v>17</v>
      </c>
      <c r="AA124" s="65" t="s">
        <v>17</v>
      </c>
      <c r="AB124" s="56" t="s">
        <v>46</v>
      </c>
      <c r="AC124" s="65" t="s">
        <v>19</v>
      </c>
      <c r="AD124" s="65" t="s">
        <v>19</v>
      </c>
      <c r="AE124" s="65"/>
      <c r="AF124" s="67" t="s">
        <v>279</v>
      </c>
    </row>
    <row r="125" spans="1:32" s="44" customFormat="1" ht="14.4" x14ac:dyDescent="0.25">
      <c r="A125" s="54" t="s">
        <v>127</v>
      </c>
      <c r="B125" s="55">
        <v>2021</v>
      </c>
      <c r="C125" s="54" t="s">
        <v>151</v>
      </c>
      <c r="D125" s="54" t="s">
        <v>280</v>
      </c>
      <c r="E125" s="54" t="str">
        <f>VLOOKUP(D125,'[2]result--班级信息'!$N$1:$O$65536,2,FALSE)</f>
        <v>本科</v>
      </c>
      <c r="F125" s="54" t="s">
        <v>281</v>
      </c>
      <c r="G125" s="56">
        <f>VLOOKUP(D125,Sheet1!A:C,3,FALSE)</f>
        <v>3</v>
      </c>
      <c r="H125" s="56">
        <f>VLOOKUP(D125,Sheet1!A:B,2,FALSE)</f>
        <v>92</v>
      </c>
      <c r="I125" s="57" t="s">
        <v>131</v>
      </c>
      <c r="J125" s="57" t="s">
        <v>194</v>
      </c>
      <c r="K125" s="60" t="s">
        <v>282</v>
      </c>
      <c r="L125" s="61"/>
      <c r="M125" s="60" t="s">
        <v>17</v>
      </c>
      <c r="N125" s="60" t="s">
        <v>17</v>
      </c>
      <c r="O125" s="60" t="s">
        <v>17</v>
      </c>
      <c r="P125" s="60" t="s">
        <v>17</v>
      </c>
      <c r="Q125" s="60" t="s">
        <v>17</v>
      </c>
      <c r="R125" s="60" t="s">
        <v>17</v>
      </c>
      <c r="S125" s="60" t="s">
        <v>17</v>
      </c>
      <c r="T125" s="60" t="s">
        <v>17</v>
      </c>
      <c r="U125" s="60" t="s">
        <v>17</v>
      </c>
      <c r="V125" s="65" t="s">
        <v>17</v>
      </c>
      <c r="W125" s="65" t="s">
        <v>17</v>
      </c>
      <c r="X125" s="65" t="s">
        <v>17</v>
      </c>
      <c r="Y125" s="65" t="s">
        <v>17</v>
      </c>
      <c r="Z125" s="65" t="s">
        <v>17</v>
      </c>
      <c r="AA125" s="65" t="s">
        <v>17</v>
      </c>
      <c r="AB125" s="56" t="s">
        <v>46</v>
      </c>
      <c r="AC125" s="65" t="s">
        <v>19</v>
      </c>
      <c r="AD125" s="65" t="s">
        <v>19</v>
      </c>
      <c r="AE125" s="65" t="s">
        <v>19</v>
      </c>
      <c r="AF125" s="67" t="s">
        <v>283</v>
      </c>
    </row>
    <row r="126" spans="1:32" s="44" customFormat="1" ht="43.2" x14ac:dyDescent="0.25">
      <c r="A126" s="54" t="s">
        <v>127</v>
      </c>
      <c r="B126" s="55">
        <v>2022</v>
      </c>
      <c r="C126" s="54" t="s">
        <v>128</v>
      </c>
      <c r="D126" s="54" t="s">
        <v>355</v>
      </c>
      <c r="E126" s="54" t="str">
        <f>VLOOKUP(D126,'[2]result--班级信息'!$N$1:$O$65536,2,FALSE)</f>
        <v>本科</v>
      </c>
      <c r="F126" s="54" t="s">
        <v>356</v>
      </c>
      <c r="G126" s="56">
        <f>VLOOKUP(D126,Sheet1!A:C,3,FALSE)</f>
        <v>2</v>
      </c>
      <c r="H126" s="56">
        <f>VLOOKUP(D126,Sheet1!A:B,2,FALSE)</f>
        <v>59</v>
      </c>
      <c r="I126" s="57" t="s">
        <v>131</v>
      </c>
      <c r="J126" s="57" t="s">
        <v>158</v>
      </c>
      <c r="K126" s="60" t="s">
        <v>357</v>
      </c>
      <c r="L126" s="61"/>
      <c r="M126" s="60" t="s">
        <v>17</v>
      </c>
      <c r="N126" s="60" t="s">
        <v>17</v>
      </c>
      <c r="O126" s="60" t="s">
        <v>17</v>
      </c>
      <c r="P126" s="60" t="s">
        <v>17</v>
      </c>
      <c r="Q126" s="60" t="s">
        <v>17</v>
      </c>
      <c r="R126" s="60" t="s">
        <v>17</v>
      </c>
      <c r="S126" s="60" t="s">
        <v>17</v>
      </c>
      <c r="T126" s="60" t="s">
        <v>17</v>
      </c>
      <c r="U126" s="60" t="s">
        <v>17</v>
      </c>
      <c r="V126" s="65" t="s">
        <v>17</v>
      </c>
      <c r="W126" s="65" t="s">
        <v>17</v>
      </c>
      <c r="X126" s="65" t="s">
        <v>17</v>
      </c>
      <c r="Y126" s="65" t="s">
        <v>17</v>
      </c>
      <c r="Z126" s="65" t="s">
        <v>17</v>
      </c>
      <c r="AA126" s="65" t="s">
        <v>17</v>
      </c>
      <c r="AB126" s="65" t="s">
        <v>17</v>
      </c>
      <c r="AC126" s="56" t="s">
        <v>46</v>
      </c>
      <c r="AD126" s="56" t="s">
        <v>46</v>
      </c>
      <c r="AE126" s="56"/>
      <c r="AF126" s="67" t="s">
        <v>358</v>
      </c>
    </row>
    <row r="127" spans="1:32" s="44" customFormat="1" ht="28.8" x14ac:dyDescent="0.25">
      <c r="A127" s="54" t="s">
        <v>127</v>
      </c>
      <c r="B127" s="55">
        <v>2022</v>
      </c>
      <c r="C127" s="54" t="s">
        <v>133</v>
      </c>
      <c r="D127" s="54" t="s">
        <v>359</v>
      </c>
      <c r="E127" s="54" t="str">
        <f>VLOOKUP(D127,'[2]result--班级信息'!$N$1:$O$65536,2,FALSE)</f>
        <v>本科</v>
      </c>
      <c r="F127" s="54" t="s">
        <v>360</v>
      </c>
      <c r="G127" s="56">
        <f>VLOOKUP(D127,Sheet1!A:C,3,FALSE)</f>
        <v>2</v>
      </c>
      <c r="H127" s="56">
        <f>VLOOKUP(D127,Sheet1!A:B,2,FALSE)</f>
        <v>60</v>
      </c>
      <c r="I127" s="57" t="s">
        <v>131</v>
      </c>
      <c r="J127" s="57" t="s">
        <v>158</v>
      </c>
      <c r="K127" s="60" t="s">
        <v>361</v>
      </c>
      <c r="L127" s="61"/>
      <c r="M127" s="60" t="s">
        <v>17</v>
      </c>
      <c r="N127" s="60" t="s">
        <v>17</v>
      </c>
      <c r="O127" s="60" t="s">
        <v>17</v>
      </c>
      <c r="P127" s="60" t="s">
        <v>17</v>
      </c>
      <c r="Q127" s="60" t="s">
        <v>17</v>
      </c>
      <c r="R127" s="60" t="s">
        <v>17</v>
      </c>
      <c r="S127" s="60" t="s">
        <v>17</v>
      </c>
      <c r="T127" s="60" t="s">
        <v>17</v>
      </c>
      <c r="U127" s="60" t="s">
        <v>17</v>
      </c>
      <c r="V127" s="65" t="s">
        <v>17</v>
      </c>
      <c r="W127" s="65" t="s">
        <v>17</v>
      </c>
      <c r="X127" s="65" t="s">
        <v>17</v>
      </c>
      <c r="Y127" s="65" t="s">
        <v>17</v>
      </c>
      <c r="Z127" s="65" t="s">
        <v>17</v>
      </c>
      <c r="AA127" s="65" t="s">
        <v>17</v>
      </c>
      <c r="AB127" s="65" t="s">
        <v>17</v>
      </c>
      <c r="AC127" s="56" t="s">
        <v>46</v>
      </c>
      <c r="AD127" s="56" t="s">
        <v>46</v>
      </c>
      <c r="AE127" s="56"/>
      <c r="AF127" s="67" t="s">
        <v>362</v>
      </c>
    </row>
    <row r="128" spans="1:32" s="95" customFormat="1" ht="57.6" x14ac:dyDescent="0.25">
      <c r="A128" s="54" t="s">
        <v>127</v>
      </c>
      <c r="B128" s="55">
        <v>2022</v>
      </c>
      <c r="C128" s="54" t="s">
        <v>138</v>
      </c>
      <c r="D128" s="54" t="s">
        <v>363</v>
      </c>
      <c r="E128" s="54" t="str">
        <f>VLOOKUP(D128,'[2]result--班级信息'!$N$1:$O$65536,2,FALSE)</f>
        <v>本科</v>
      </c>
      <c r="F128" s="54" t="s">
        <v>364</v>
      </c>
      <c r="G128" s="56">
        <f>VLOOKUP(D128,Sheet1!A:C,3,FALSE)</f>
        <v>1</v>
      </c>
      <c r="H128" s="56">
        <f>VLOOKUP(D128,Sheet1!A:B,2,FALSE)</f>
        <v>37</v>
      </c>
      <c r="I128" s="89" t="s">
        <v>131</v>
      </c>
      <c r="J128" s="89" t="s">
        <v>158</v>
      </c>
      <c r="K128" s="90" t="s">
        <v>364</v>
      </c>
      <c r="L128" s="91"/>
      <c r="M128" s="90" t="s">
        <v>17</v>
      </c>
      <c r="N128" s="90" t="s">
        <v>17</v>
      </c>
      <c r="O128" s="90" t="s">
        <v>17</v>
      </c>
      <c r="P128" s="90" t="s">
        <v>17</v>
      </c>
      <c r="Q128" s="90" t="s">
        <v>17</v>
      </c>
      <c r="R128" s="90" t="s">
        <v>17</v>
      </c>
      <c r="S128" s="90" t="s">
        <v>17</v>
      </c>
      <c r="T128" s="90" t="s">
        <v>17</v>
      </c>
      <c r="U128" s="90" t="s">
        <v>17</v>
      </c>
      <c r="V128" s="92" t="s">
        <v>17</v>
      </c>
      <c r="W128" s="92" t="s">
        <v>17</v>
      </c>
      <c r="X128" s="92" t="s">
        <v>17</v>
      </c>
      <c r="Y128" s="92" t="s">
        <v>17</v>
      </c>
      <c r="Z128" s="92" t="s">
        <v>17</v>
      </c>
      <c r="AA128" s="92" t="s">
        <v>17</v>
      </c>
      <c r="AB128" s="92" t="s">
        <v>17</v>
      </c>
      <c r="AC128" s="93" t="s">
        <v>46</v>
      </c>
      <c r="AD128" s="93" t="s">
        <v>46</v>
      </c>
      <c r="AE128" s="65" t="s">
        <v>19</v>
      </c>
      <c r="AF128" s="94" t="s">
        <v>802</v>
      </c>
    </row>
    <row r="129" spans="1:32" s="95" customFormat="1" ht="57.6" x14ac:dyDescent="0.25">
      <c r="A129" s="54" t="s">
        <v>127</v>
      </c>
      <c r="B129" s="55">
        <v>2022</v>
      </c>
      <c r="C129" s="54" t="s">
        <v>365</v>
      </c>
      <c r="D129" s="54" t="s">
        <v>366</v>
      </c>
      <c r="E129" s="54" t="str">
        <f>VLOOKUP(D129,'[2]result--班级信息'!$N$1:$O$65536,2,FALSE)</f>
        <v>本科</v>
      </c>
      <c r="F129" s="54" t="s">
        <v>367</v>
      </c>
      <c r="G129" s="56">
        <f>VLOOKUP(D129,Sheet1!A:C,3,FALSE)</f>
        <v>1</v>
      </c>
      <c r="H129" s="56">
        <f>VLOOKUP(D129,Sheet1!A:B,2,FALSE)</f>
        <v>29</v>
      </c>
      <c r="I129" s="89" t="s">
        <v>131</v>
      </c>
      <c r="J129" s="89" t="s">
        <v>158</v>
      </c>
      <c r="K129" s="90" t="s">
        <v>368</v>
      </c>
      <c r="L129" s="91"/>
      <c r="M129" s="90" t="s">
        <v>17</v>
      </c>
      <c r="N129" s="90" t="s">
        <v>17</v>
      </c>
      <c r="O129" s="90" t="s">
        <v>17</v>
      </c>
      <c r="P129" s="90" t="s">
        <v>17</v>
      </c>
      <c r="Q129" s="90" t="s">
        <v>17</v>
      </c>
      <c r="R129" s="90" t="s">
        <v>17</v>
      </c>
      <c r="S129" s="90" t="s">
        <v>17</v>
      </c>
      <c r="T129" s="90" t="s">
        <v>17</v>
      </c>
      <c r="U129" s="90" t="s">
        <v>17</v>
      </c>
      <c r="V129" s="92" t="s">
        <v>17</v>
      </c>
      <c r="W129" s="92" t="s">
        <v>17</v>
      </c>
      <c r="X129" s="92" t="s">
        <v>17</v>
      </c>
      <c r="Y129" s="92" t="s">
        <v>17</v>
      </c>
      <c r="Z129" s="92" t="s">
        <v>17</v>
      </c>
      <c r="AA129" s="92" t="s">
        <v>17</v>
      </c>
      <c r="AB129" s="92" t="s">
        <v>17</v>
      </c>
      <c r="AC129" s="93" t="s">
        <v>46</v>
      </c>
      <c r="AD129" s="93" t="s">
        <v>46</v>
      </c>
      <c r="AE129" s="65" t="s">
        <v>19</v>
      </c>
      <c r="AF129" s="94" t="s">
        <v>803</v>
      </c>
    </row>
    <row r="130" spans="1:32" s="44" customFormat="1" ht="28.8" x14ac:dyDescent="0.25">
      <c r="A130" s="54" t="s">
        <v>127</v>
      </c>
      <c r="B130" s="55">
        <v>2022</v>
      </c>
      <c r="C130" s="72" t="s">
        <v>147</v>
      </c>
      <c r="D130" s="54" t="s">
        <v>369</v>
      </c>
      <c r="E130" s="54" t="str">
        <f>VLOOKUP(D130,'[2]result--班级信息'!$N$1:$O$65536,2,FALSE)</f>
        <v>本科</v>
      </c>
      <c r="F130" s="54" t="s">
        <v>370</v>
      </c>
      <c r="G130" s="56">
        <f>VLOOKUP(D130,Sheet1!A:C,3,FALSE)</f>
        <v>1</v>
      </c>
      <c r="H130" s="56">
        <f>VLOOKUP(D130,Sheet1!A:B,2,FALSE)</f>
        <v>30</v>
      </c>
      <c r="I130" s="57" t="s">
        <v>131</v>
      </c>
      <c r="J130" s="57" t="s">
        <v>158</v>
      </c>
      <c r="K130" s="60" t="s">
        <v>370</v>
      </c>
      <c r="L130" s="61"/>
      <c r="M130" s="60" t="s">
        <v>17</v>
      </c>
      <c r="N130" s="60" t="s">
        <v>17</v>
      </c>
      <c r="O130" s="60" t="s">
        <v>17</v>
      </c>
      <c r="P130" s="60" t="s">
        <v>17</v>
      </c>
      <c r="Q130" s="60" t="s">
        <v>17</v>
      </c>
      <c r="R130" s="60" t="s">
        <v>17</v>
      </c>
      <c r="S130" s="60" t="s">
        <v>17</v>
      </c>
      <c r="T130" s="60" t="s">
        <v>17</v>
      </c>
      <c r="U130" s="60" t="s">
        <v>17</v>
      </c>
      <c r="V130" s="65" t="s">
        <v>17</v>
      </c>
      <c r="W130" s="65" t="s">
        <v>17</v>
      </c>
      <c r="X130" s="65" t="s">
        <v>17</v>
      </c>
      <c r="Y130" s="65" t="s">
        <v>17</v>
      </c>
      <c r="Z130" s="65" t="s">
        <v>17</v>
      </c>
      <c r="AA130" s="65" t="s">
        <v>17</v>
      </c>
      <c r="AB130" s="65" t="s">
        <v>17</v>
      </c>
      <c r="AC130" s="56" t="s">
        <v>46</v>
      </c>
      <c r="AD130" s="56" t="s">
        <v>46</v>
      </c>
      <c r="AE130" s="56"/>
      <c r="AF130" s="67" t="s">
        <v>371</v>
      </c>
    </row>
    <row r="131" spans="1:32" s="44" customFormat="1" ht="28.8" x14ac:dyDescent="0.25">
      <c r="A131" s="54" t="s">
        <v>127</v>
      </c>
      <c r="B131" s="55">
        <v>2022</v>
      </c>
      <c r="C131" s="54" t="s">
        <v>151</v>
      </c>
      <c r="D131" s="70" t="s">
        <v>372</v>
      </c>
      <c r="E131" s="54" t="str">
        <f>VLOOKUP(D131,'[2]result--班级信息'!$N$1:$O$65536,2,FALSE)</f>
        <v>本科</v>
      </c>
      <c r="F131" s="54" t="s">
        <v>373</v>
      </c>
      <c r="G131" s="56">
        <f>VLOOKUP(D131,Sheet1!A:C,3,FALSE)</f>
        <v>3</v>
      </c>
      <c r="H131" s="56">
        <f>VLOOKUP(D131,Sheet1!A:B,2,FALSE)</f>
        <v>85</v>
      </c>
      <c r="I131" s="57" t="s">
        <v>131</v>
      </c>
      <c r="J131" s="57" t="s">
        <v>158</v>
      </c>
      <c r="K131" s="60" t="s">
        <v>374</v>
      </c>
      <c r="L131" s="61"/>
      <c r="M131" s="60" t="s">
        <v>17</v>
      </c>
      <c r="N131" s="60" t="s">
        <v>17</v>
      </c>
      <c r="O131" s="60" t="s">
        <v>17</v>
      </c>
      <c r="P131" s="60" t="s">
        <v>17</v>
      </c>
      <c r="Q131" s="60" t="s">
        <v>17</v>
      </c>
      <c r="R131" s="60" t="s">
        <v>17</v>
      </c>
      <c r="S131" s="60" t="s">
        <v>17</v>
      </c>
      <c r="T131" s="60" t="s">
        <v>17</v>
      </c>
      <c r="U131" s="60" t="s">
        <v>17</v>
      </c>
      <c r="V131" s="65" t="s">
        <v>17</v>
      </c>
      <c r="W131" s="65" t="s">
        <v>17</v>
      </c>
      <c r="X131" s="65" t="s">
        <v>17</v>
      </c>
      <c r="Y131" s="65" t="s">
        <v>17</v>
      </c>
      <c r="Z131" s="65" t="s">
        <v>17</v>
      </c>
      <c r="AA131" s="65" t="s">
        <v>17</v>
      </c>
      <c r="AB131" s="65" t="s">
        <v>17</v>
      </c>
      <c r="AC131" s="56" t="s">
        <v>46</v>
      </c>
      <c r="AD131" s="56" t="s">
        <v>46</v>
      </c>
      <c r="AE131" s="56"/>
      <c r="AF131" s="67" t="s">
        <v>375</v>
      </c>
    </row>
    <row r="132" spans="1:32" s="44" customFormat="1" ht="14.4" x14ac:dyDescent="0.25">
      <c r="A132" s="54" t="s">
        <v>127</v>
      </c>
      <c r="B132" s="55">
        <v>2023</v>
      </c>
      <c r="C132" s="54" t="s">
        <v>128</v>
      </c>
      <c r="D132" s="70" t="s">
        <v>443</v>
      </c>
      <c r="E132" s="54" t="s">
        <v>378</v>
      </c>
      <c r="F132" s="54" t="s">
        <v>444</v>
      </c>
      <c r="G132" s="56" t="e">
        <f>VLOOKUP(D132,Sheet1!A:C,3,FALSE)</f>
        <v>#N/A</v>
      </c>
      <c r="H132" s="56" t="e">
        <f>VLOOKUP(D132,Sheet1!A:B,2,FALSE)</f>
        <v>#N/A</v>
      </c>
      <c r="I132" s="57" t="s">
        <v>131</v>
      </c>
      <c r="J132" s="57" t="s">
        <v>393</v>
      </c>
      <c r="K132" s="60" t="s">
        <v>444</v>
      </c>
      <c r="L132" s="54"/>
      <c r="M132" s="60" t="s">
        <v>394</v>
      </c>
      <c r="N132" s="60" t="s">
        <v>17</v>
      </c>
      <c r="O132" s="60" t="s">
        <v>17</v>
      </c>
      <c r="P132" s="60" t="s">
        <v>17</v>
      </c>
      <c r="Q132" s="60" t="s">
        <v>17</v>
      </c>
      <c r="R132" s="60" t="s">
        <v>17</v>
      </c>
      <c r="S132" s="60" t="s">
        <v>17</v>
      </c>
      <c r="T132" s="60" t="s">
        <v>17</v>
      </c>
      <c r="U132" s="60" t="s">
        <v>17</v>
      </c>
      <c r="V132" s="65" t="s">
        <v>17</v>
      </c>
      <c r="W132" s="65" t="s">
        <v>17</v>
      </c>
      <c r="X132" s="65" t="s">
        <v>17</v>
      </c>
      <c r="Y132" s="65" t="s">
        <v>17</v>
      </c>
      <c r="Z132" s="65" t="s">
        <v>17</v>
      </c>
      <c r="AA132" s="65" t="s">
        <v>17</v>
      </c>
      <c r="AB132" s="65" t="s">
        <v>17</v>
      </c>
      <c r="AC132" s="65" t="s">
        <v>17</v>
      </c>
      <c r="AD132" s="56" t="s">
        <v>46</v>
      </c>
      <c r="AE132" s="56"/>
      <c r="AF132" s="67" t="s">
        <v>395</v>
      </c>
    </row>
    <row r="133" spans="1:32" s="44" customFormat="1" ht="14.4" x14ac:dyDescent="0.25">
      <c r="A133" s="54" t="s">
        <v>127</v>
      </c>
      <c r="B133" s="55">
        <v>2023</v>
      </c>
      <c r="C133" s="54" t="s">
        <v>133</v>
      </c>
      <c r="D133" s="54" t="s">
        <v>445</v>
      </c>
      <c r="E133" s="54" t="s">
        <v>378</v>
      </c>
      <c r="F133" s="54" t="s">
        <v>446</v>
      </c>
      <c r="G133" s="56" t="e">
        <f>VLOOKUP(D133,Sheet1!A:C,3,FALSE)</f>
        <v>#N/A</v>
      </c>
      <c r="H133" s="56" t="e">
        <f>VLOOKUP(D133,Sheet1!A:B,2,FALSE)</f>
        <v>#N/A</v>
      </c>
      <c r="I133" s="57" t="s">
        <v>131</v>
      </c>
      <c r="J133" s="57" t="s">
        <v>393</v>
      </c>
      <c r="K133" s="60" t="s">
        <v>446</v>
      </c>
      <c r="L133" s="54"/>
      <c r="M133" s="60" t="s">
        <v>394</v>
      </c>
      <c r="N133" s="60" t="s">
        <v>17</v>
      </c>
      <c r="O133" s="60" t="s">
        <v>17</v>
      </c>
      <c r="P133" s="60" t="s">
        <v>17</v>
      </c>
      <c r="Q133" s="60" t="s">
        <v>17</v>
      </c>
      <c r="R133" s="60" t="s">
        <v>17</v>
      </c>
      <c r="S133" s="60" t="s">
        <v>17</v>
      </c>
      <c r="T133" s="60" t="s">
        <v>17</v>
      </c>
      <c r="U133" s="60" t="s">
        <v>17</v>
      </c>
      <c r="V133" s="65" t="s">
        <v>17</v>
      </c>
      <c r="W133" s="65" t="s">
        <v>17</v>
      </c>
      <c r="X133" s="65" t="s">
        <v>17</v>
      </c>
      <c r="Y133" s="65" t="s">
        <v>17</v>
      </c>
      <c r="Z133" s="65" t="s">
        <v>17</v>
      </c>
      <c r="AA133" s="65" t="s">
        <v>17</v>
      </c>
      <c r="AB133" s="65" t="s">
        <v>17</v>
      </c>
      <c r="AC133" s="65" t="s">
        <v>17</v>
      </c>
      <c r="AD133" s="56" t="s">
        <v>46</v>
      </c>
      <c r="AE133" s="56"/>
      <c r="AF133" s="67" t="s">
        <v>395</v>
      </c>
    </row>
    <row r="134" spans="1:32" s="44" customFormat="1" ht="14.4" x14ac:dyDescent="0.25">
      <c r="A134" s="54" t="s">
        <v>127</v>
      </c>
      <c r="B134" s="55">
        <v>2023</v>
      </c>
      <c r="C134" s="54" t="s">
        <v>138</v>
      </c>
      <c r="D134" s="54" t="s">
        <v>447</v>
      </c>
      <c r="E134" s="54" t="s">
        <v>378</v>
      </c>
      <c r="F134" s="54" t="s">
        <v>448</v>
      </c>
      <c r="G134" s="56" t="e">
        <f>VLOOKUP(D134,Sheet1!A:C,3,FALSE)</f>
        <v>#N/A</v>
      </c>
      <c r="H134" s="56" t="e">
        <f>VLOOKUP(D134,Sheet1!A:B,2,FALSE)</f>
        <v>#N/A</v>
      </c>
      <c r="I134" s="57" t="s">
        <v>131</v>
      </c>
      <c r="J134" s="57" t="s">
        <v>393</v>
      </c>
      <c r="K134" s="60" t="s">
        <v>448</v>
      </c>
      <c r="L134" s="54"/>
      <c r="M134" s="60" t="s">
        <v>394</v>
      </c>
      <c r="N134" s="60" t="s">
        <v>17</v>
      </c>
      <c r="O134" s="60" t="s">
        <v>17</v>
      </c>
      <c r="P134" s="60" t="s">
        <v>17</v>
      </c>
      <c r="Q134" s="60" t="s">
        <v>17</v>
      </c>
      <c r="R134" s="60" t="s">
        <v>17</v>
      </c>
      <c r="S134" s="60" t="s">
        <v>17</v>
      </c>
      <c r="T134" s="60" t="s">
        <v>17</v>
      </c>
      <c r="U134" s="60" t="s">
        <v>17</v>
      </c>
      <c r="V134" s="65" t="s">
        <v>17</v>
      </c>
      <c r="W134" s="65" t="s">
        <v>17</v>
      </c>
      <c r="X134" s="65" t="s">
        <v>17</v>
      </c>
      <c r="Y134" s="65" t="s">
        <v>17</v>
      </c>
      <c r="Z134" s="65" t="s">
        <v>17</v>
      </c>
      <c r="AA134" s="65" t="s">
        <v>17</v>
      </c>
      <c r="AB134" s="65" t="s">
        <v>17</v>
      </c>
      <c r="AC134" s="65" t="s">
        <v>17</v>
      </c>
      <c r="AD134" s="56" t="s">
        <v>46</v>
      </c>
      <c r="AE134" s="56"/>
      <c r="AF134" s="67" t="s">
        <v>395</v>
      </c>
    </row>
    <row r="135" spans="1:32" s="95" customFormat="1" ht="27.6" x14ac:dyDescent="0.25">
      <c r="A135" s="54"/>
      <c r="B135" s="55"/>
      <c r="C135" s="54"/>
      <c r="D135" s="54"/>
      <c r="E135" s="54"/>
      <c r="F135" s="54"/>
      <c r="G135" s="56"/>
      <c r="H135" s="56"/>
      <c r="I135" s="89" t="s">
        <v>131</v>
      </c>
      <c r="J135" s="89" t="s">
        <v>393</v>
      </c>
      <c r="K135" s="90" t="s">
        <v>804</v>
      </c>
      <c r="L135" s="100"/>
      <c r="M135" s="90" t="s">
        <v>394</v>
      </c>
      <c r="N135" s="90" t="s">
        <v>17</v>
      </c>
      <c r="O135" s="90" t="s">
        <v>17</v>
      </c>
      <c r="P135" s="90" t="s">
        <v>17</v>
      </c>
      <c r="Q135" s="90" t="s">
        <v>17</v>
      </c>
      <c r="R135" s="90" t="s">
        <v>17</v>
      </c>
      <c r="S135" s="90" t="s">
        <v>17</v>
      </c>
      <c r="T135" s="90" t="s">
        <v>17</v>
      </c>
      <c r="U135" s="90" t="s">
        <v>17</v>
      </c>
      <c r="V135" s="92" t="s">
        <v>17</v>
      </c>
      <c r="W135" s="92" t="s">
        <v>17</v>
      </c>
      <c r="X135" s="92" t="s">
        <v>17</v>
      </c>
      <c r="Y135" s="92" t="s">
        <v>17</v>
      </c>
      <c r="Z135" s="92" t="s">
        <v>17</v>
      </c>
      <c r="AA135" s="92" t="s">
        <v>17</v>
      </c>
      <c r="AB135" s="92" t="s">
        <v>17</v>
      </c>
      <c r="AC135" s="92" t="s">
        <v>17</v>
      </c>
      <c r="AD135" s="93" t="s">
        <v>46</v>
      </c>
      <c r="AE135" s="93"/>
      <c r="AF135" s="94" t="s">
        <v>395</v>
      </c>
    </row>
    <row r="136" spans="1:32" s="44" customFormat="1" ht="14.4" x14ac:dyDescent="0.25">
      <c r="A136" s="54" t="s">
        <v>127</v>
      </c>
      <c r="B136" s="55">
        <v>2023</v>
      </c>
      <c r="C136" s="54" t="s">
        <v>147</v>
      </c>
      <c r="D136" s="54" t="s">
        <v>449</v>
      </c>
      <c r="E136" s="54" t="s">
        <v>378</v>
      </c>
      <c r="F136" s="54" t="s">
        <v>450</v>
      </c>
      <c r="G136" s="56" t="e">
        <f>VLOOKUP(D136,Sheet1!A:C,3,FALSE)</f>
        <v>#N/A</v>
      </c>
      <c r="H136" s="56" t="e">
        <f>VLOOKUP(D136,Sheet1!A:B,2,FALSE)</f>
        <v>#N/A</v>
      </c>
      <c r="I136" s="57" t="s">
        <v>131</v>
      </c>
      <c r="J136" s="57" t="s">
        <v>393</v>
      </c>
      <c r="K136" s="60" t="s">
        <v>450</v>
      </c>
      <c r="L136" s="54"/>
      <c r="M136" s="60" t="s">
        <v>394</v>
      </c>
      <c r="N136" s="60" t="s">
        <v>17</v>
      </c>
      <c r="O136" s="60" t="s">
        <v>17</v>
      </c>
      <c r="P136" s="60" t="s">
        <v>17</v>
      </c>
      <c r="Q136" s="60" t="s">
        <v>17</v>
      </c>
      <c r="R136" s="60" t="s">
        <v>17</v>
      </c>
      <c r="S136" s="60" t="s">
        <v>17</v>
      </c>
      <c r="T136" s="60" t="s">
        <v>17</v>
      </c>
      <c r="U136" s="60" t="s">
        <v>17</v>
      </c>
      <c r="V136" s="65" t="s">
        <v>17</v>
      </c>
      <c r="W136" s="65" t="s">
        <v>17</v>
      </c>
      <c r="X136" s="65" t="s">
        <v>17</v>
      </c>
      <c r="Y136" s="65" t="s">
        <v>17</v>
      </c>
      <c r="Z136" s="65" t="s">
        <v>17</v>
      </c>
      <c r="AA136" s="65" t="s">
        <v>17</v>
      </c>
      <c r="AB136" s="65" t="s">
        <v>17</v>
      </c>
      <c r="AC136" s="65" t="s">
        <v>17</v>
      </c>
      <c r="AD136" s="56" t="s">
        <v>46</v>
      </c>
      <c r="AE136" s="56"/>
      <c r="AF136" s="67" t="s">
        <v>395</v>
      </c>
    </row>
    <row r="137" spans="1:32" s="44" customFormat="1" ht="14.4" x14ac:dyDescent="0.25">
      <c r="A137" s="54" t="s">
        <v>127</v>
      </c>
      <c r="B137" s="55">
        <v>2023</v>
      </c>
      <c r="C137" s="54" t="s">
        <v>151</v>
      </c>
      <c r="D137" s="54" t="s">
        <v>451</v>
      </c>
      <c r="E137" s="54" t="s">
        <v>378</v>
      </c>
      <c r="F137" s="54" t="s">
        <v>452</v>
      </c>
      <c r="G137" s="56" t="e">
        <f>VLOOKUP(D137,Sheet1!A:C,3,FALSE)</f>
        <v>#N/A</v>
      </c>
      <c r="H137" s="56" t="e">
        <f>VLOOKUP(D137,Sheet1!A:B,2,FALSE)</f>
        <v>#N/A</v>
      </c>
      <c r="I137" s="57" t="s">
        <v>131</v>
      </c>
      <c r="J137" s="57" t="s">
        <v>393</v>
      </c>
      <c r="K137" s="60" t="s">
        <v>452</v>
      </c>
      <c r="L137" s="54"/>
      <c r="M137" s="60" t="s">
        <v>394</v>
      </c>
      <c r="N137" s="60" t="s">
        <v>17</v>
      </c>
      <c r="O137" s="60" t="s">
        <v>17</v>
      </c>
      <c r="P137" s="60" t="s">
        <v>17</v>
      </c>
      <c r="Q137" s="60" t="s">
        <v>17</v>
      </c>
      <c r="R137" s="60" t="s">
        <v>17</v>
      </c>
      <c r="S137" s="60" t="s">
        <v>17</v>
      </c>
      <c r="T137" s="60" t="s">
        <v>17</v>
      </c>
      <c r="U137" s="60" t="s">
        <v>17</v>
      </c>
      <c r="V137" s="65" t="s">
        <v>17</v>
      </c>
      <c r="W137" s="65" t="s">
        <v>17</v>
      </c>
      <c r="X137" s="65" t="s">
        <v>17</v>
      </c>
      <c r="Y137" s="65" t="s">
        <v>17</v>
      </c>
      <c r="Z137" s="65" t="s">
        <v>17</v>
      </c>
      <c r="AA137" s="65" t="s">
        <v>17</v>
      </c>
      <c r="AB137" s="65" t="s">
        <v>17</v>
      </c>
      <c r="AC137" s="65" t="s">
        <v>17</v>
      </c>
      <c r="AD137" s="83" t="s">
        <v>46</v>
      </c>
      <c r="AE137" s="56"/>
      <c r="AF137" s="84" t="s">
        <v>395</v>
      </c>
    </row>
    <row r="138" spans="1:32" s="95" customFormat="1" ht="14.4" x14ac:dyDescent="0.25">
      <c r="A138" s="54" t="s">
        <v>127</v>
      </c>
      <c r="B138" s="55">
        <v>2023</v>
      </c>
      <c r="C138" s="54" t="s">
        <v>128</v>
      </c>
      <c r="D138" s="54" t="s">
        <v>485</v>
      </c>
      <c r="E138" s="54" t="s">
        <v>156</v>
      </c>
      <c r="F138" s="54" t="s">
        <v>486</v>
      </c>
      <c r="G138" s="56" t="e">
        <f>VLOOKUP(D138,Sheet1!A:C,3,FALSE)</f>
        <v>#N/A</v>
      </c>
      <c r="H138" s="56" t="e">
        <f>VLOOKUP(D138,Sheet1!A:B,2,FALSE)</f>
        <v>#N/A</v>
      </c>
      <c r="I138" s="89" t="s">
        <v>131</v>
      </c>
      <c r="J138" s="89" t="s">
        <v>393</v>
      </c>
      <c r="K138" s="96" t="s">
        <v>486</v>
      </c>
      <c r="L138" s="100"/>
      <c r="M138" s="90" t="s">
        <v>17</v>
      </c>
      <c r="N138" s="90" t="s">
        <v>17</v>
      </c>
      <c r="O138" s="90" t="s">
        <v>17</v>
      </c>
      <c r="P138" s="90" t="s">
        <v>17</v>
      </c>
      <c r="Q138" s="90" t="s">
        <v>17</v>
      </c>
      <c r="R138" s="90" t="s">
        <v>17</v>
      </c>
      <c r="S138" s="90" t="s">
        <v>17</v>
      </c>
      <c r="T138" s="90" t="s">
        <v>17</v>
      </c>
      <c r="U138" s="90" t="s">
        <v>17</v>
      </c>
      <c r="V138" s="92" t="s">
        <v>17</v>
      </c>
      <c r="W138" s="92" t="s">
        <v>17</v>
      </c>
      <c r="X138" s="92" t="s">
        <v>17</v>
      </c>
      <c r="Y138" s="92" t="s">
        <v>17</v>
      </c>
      <c r="Z138" s="92" t="s">
        <v>17</v>
      </c>
      <c r="AA138" s="92" t="s">
        <v>17</v>
      </c>
      <c r="AB138" s="93" t="s">
        <v>46</v>
      </c>
      <c r="AC138" s="65" t="s">
        <v>19</v>
      </c>
      <c r="AD138" s="65" t="s">
        <v>19</v>
      </c>
      <c r="AE138" s="65" t="s">
        <v>19</v>
      </c>
      <c r="AF138" s="94" t="s">
        <v>805</v>
      </c>
    </row>
    <row r="139" spans="1:32" s="44" customFormat="1" ht="14.4" x14ac:dyDescent="0.25">
      <c r="A139" s="54" t="s">
        <v>127</v>
      </c>
      <c r="B139" s="55">
        <v>2023</v>
      </c>
      <c r="C139" s="54" t="s">
        <v>133</v>
      </c>
      <c r="D139" s="54" t="s">
        <v>487</v>
      </c>
      <c r="E139" s="54" t="s">
        <v>156</v>
      </c>
      <c r="F139" s="54" t="s">
        <v>488</v>
      </c>
      <c r="G139" s="56" t="e">
        <f>VLOOKUP(D139,Sheet1!A:C,3,FALSE)</f>
        <v>#N/A</v>
      </c>
      <c r="H139" s="56" t="e">
        <f>VLOOKUP(D139,Sheet1!A:B,2,FALSE)</f>
        <v>#N/A</v>
      </c>
      <c r="I139" s="57" t="s">
        <v>131</v>
      </c>
      <c r="J139" s="57" t="s">
        <v>393</v>
      </c>
      <c r="K139" s="60" t="s">
        <v>488</v>
      </c>
      <c r="L139" s="54"/>
      <c r="M139" s="60" t="s">
        <v>17</v>
      </c>
      <c r="N139" s="60" t="s">
        <v>17</v>
      </c>
      <c r="O139" s="60" t="s">
        <v>17</v>
      </c>
      <c r="P139" s="60" t="s">
        <v>17</v>
      </c>
      <c r="Q139" s="60" t="s">
        <v>17</v>
      </c>
      <c r="R139" s="60" t="s">
        <v>17</v>
      </c>
      <c r="S139" s="60" t="s">
        <v>17</v>
      </c>
      <c r="T139" s="60" t="s">
        <v>17</v>
      </c>
      <c r="U139" s="60" t="s">
        <v>17</v>
      </c>
      <c r="V139" s="65" t="s">
        <v>17</v>
      </c>
      <c r="W139" s="65" t="s">
        <v>17</v>
      </c>
      <c r="X139" s="65" t="s">
        <v>17</v>
      </c>
      <c r="Y139" s="65" t="s">
        <v>17</v>
      </c>
      <c r="Z139" s="65" t="s">
        <v>17</v>
      </c>
      <c r="AA139" s="65" t="s">
        <v>17</v>
      </c>
      <c r="AB139" s="65" t="s">
        <v>17</v>
      </c>
      <c r="AC139" s="56" t="s">
        <v>46</v>
      </c>
      <c r="AD139" s="56"/>
      <c r="AE139" s="56"/>
      <c r="AF139" s="67"/>
    </row>
    <row r="140" spans="1:32" s="44" customFormat="1" ht="14.4" x14ac:dyDescent="0.25">
      <c r="A140" s="54" t="s">
        <v>186</v>
      </c>
      <c r="B140" s="55">
        <v>2022</v>
      </c>
      <c r="C140" s="54" t="s">
        <v>187</v>
      </c>
      <c r="D140" s="54" t="s">
        <v>188</v>
      </c>
      <c r="E140" s="54" t="str">
        <f>VLOOKUP(D140,'[2]result--班级信息'!$N$1:$O$65536,2,FALSE)</f>
        <v>第二学士学位</v>
      </c>
      <c r="F140" s="54" t="s">
        <v>189</v>
      </c>
      <c r="G140" s="56">
        <f>VLOOKUP(D140,Sheet1!A:C,3,FALSE)</f>
        <v>2</v>
      </c>
      <c r="H140" s="56">
        <f>VLOOKUP(D140,Sheet1!A:B,2,FALSE)</f>
        <v>89</v>
      </c>
      <c r="I140" s="57" t="s">
        <v>190</v>
      </c>
      <c r="J140" s="57" t="s">
        <v>158</v>
      </c>
      <c r="K140" s="60" t="s">
        <v>191</v>
      </c>
      <c r="L140" s="54"/>
      <c r="M140" s="60" t="s">
        <v>17</v>
      </c>
      <c r="N140" s="60" t="s">
        <v>17</v>
      </c>
      <c r="O140" s="60" t="s">
        <v>17</v>
      </c>
      <c r="P140" s="60" t="s">
        <v>17</v>
      </c>
      <c r="Q140" s="60" t="s">
        <v>17</v>
      </c>
      <c r="R140" s="60" t="s">
        <v>17</v>
      </c>
      <c r="S140" s="60" t="s">
        <v>17</v>
      </c>
      <c r="T140" s="60" t="s">
        <v>17</v>
      </c>
      <c r="U140" s="60" t="s">
        <v>17</v>
      </c>
      <c r="V140" s="65" t="s">
        <v>17</v>
      </c>
      <c r="W140" s="65" t="s">
        <v>17</v>
      </c>
      <c r="X140" s="65" t="s">
        <v>17</v>
      </c>
      <c r="Y140" s="65" t="s">
        <v>17</v>
      </c>
      <c r="Z140" s="65" t="s">
        <v>17</v>
      </c>
      <c r="AA140" s="65" t="s">
        <v>17</v>
      </c>
      <c r="AB140" s="65" t="s">
        <v>17</v>
      </c>
      <c r="AC140" s="56" t="s">
        <v>46</v>
      </c>
      <c r="AD140" s="56" t="s">
        <v>46</v>
      </c>
      <c r="AE140" s="56"/>
      <c r="AF140" s="67"/>
    </row>
    <row r="141" spans="1:32" s="44" customFormat="1" ht="14.4" x14ac:dyDescent="0.25">
      <c r="A141" s="54" t="s">
        <v>186</v>
      </c>
      <c r="B141" s="55">
        <v>2022</v>
      </c>
      <c r="C141" s="54" t="s">
        <v>376</v>
      </c>
      <c r="D141" s="68" t="s">
        <v>377</v>
      </c>
      <c r="E141" s="54" t="s">
        <v>378</v>
      </c>
      <c r="F141" s="54"/>
      <c r="G141" s="56">
        <f>VLOOKUP(D141,Sheet1!A:C,3,FALSE)</f>
        <v>1</v>
      </c>
      <c r="H141" s="56">
        <f>VLOOKUP(D141,Sheet1!A:B,2,FALSE)</f>
        <v>30</v>
      </c>
      <c r="I141" s="57" t="s">
        <v>190</v>
      </c>
      <c r="J141" s="57" t="s">
        <v>158</v>
      </c>
      <c r="K141" s="60" t="s">
        <v>379</v>
      </c>
      <c r="L141" s="61"/>
      <c r="M141" s="60" t="s">
        <v>17</v>
      </c>
      <c r="N141" s="60" t="s">
        <v>17</v>
      </c>
      <c r="O141" s="60" t="s">
        <v>17</v>
      </c>
      <c r="P141" s="60" t="s">
        <v>17</v>
      </c>
      <c r="Q141" s="60" t="s">
        <v>17</v>
      </c>
      <c r="R141" s="60" t="s">
        <v>17</v>
      </c>
      <c r="S141" s="60" t="s">
        <v>17</v>
      </c>
      <c r="T141" s="60" t="s">
        <v>17</v>
      </c>
      <c r="U141" s="60" t="s">
        <v>17</v>
      </c>
      <c r="V141" s="65" t="s">
        <v>17</v>
      </c>
      <c r="W141" s="65" t="s">
        <v>17</v>
      </c>
      <c r="X141" s="65" t="s">
        <v>17</v>
      </c>
      <c r="Y141" s="65" t="s">
        <v>17</v>
      </c>
      <c r="Z141" s="65" t="s">
        <v>17</v>
      </c>
      <c r="AA141" s="65" t="s">
        <v>17</v>
      </c>
      <c r="AB141" s="65" t="s">
        <v>17</v>
      </c>
      <c r="AC141" s="56" t="s">
        <v>46</v>
      </c>
      <c r="AD141" s="56" t="s">
        <v>46</v>
      </c>
      <c r="AE141" s="56"/>
      <c r="AF141" s="67" t="s">
        <v>380</v>
      </c>
    </row>
    <row r="142" spans="1:32" s="44" customFormat="1" ht="14.4" x14ac:dyDescent="0.25">
      <c r="A142" s="54" t="s">
        <v>186</v>
      </c>
      <c r="B142" s="55">
        <v>2022</v>
      </c>
      <c r="C142" s="54" t="s">
        <v>381</v>
      </c>
      <c r="D142" s="68" t="s">
        <v>382</v>
      </c>
      <c r="E142" s="54" t="s">
        <v>378</v>
      </c>
      <c r="F142" s="54"/>
      <c r="G142" s="56">
        <f>VLOOKUP(D142,Sheet1!A:C,3,FALSE)</f>
        <v>1</v>
      </c>
      <c r="H142" s="56">
        <f>VLOOKUP(D142,Sheet1!A:B,2,FALSE)</f>
        <v>30</v>
      </c>
      <c r="I142" s="57" t="s">
        <v>190</v>
      </c>
      <c r="J142" s="57" t="s">
        <v>158</v>
      </c>
      <c r="K142" s="60" t="s">
        <v>383</v>
      </c>
      <c r="L142" s="61"/>
      <c r="M142" s="60" t="s">
        <v>17</v>
      </c>
      <c r="N142" s="60" t="s">
        <v>17</v>
      </c>
      <c r="O142" s="60" t="s">
        <v>17</v>
      </c>
      <c r="P142" s="60" t="s">
        <v>17</v>
      </c>
      <c r="Q142" s="60" t="s">
        <v>17</v>
      </c>
      <c r="R142" s="60" t="s">
        <v>17</v>
      </c>
      <c r="S142" s="60" t="s">
        <v>17</v>
      </c>
      <c r="T142" s="60" t="s">
        <v>17</v>
      </c>
      <c r="U142" s="60" t="s">
        <v>17</v>
      </c>
      <c r="V142" s="65" t="s">
        <v>17</v>
      </c>
      <c r="W142" s="65" t="s">
        <v>17</v>
      </c>
      <c r="X142" s="65" t="s">
        <v>17</v>
      </c>
      <c r="Y142" s="65" t="s">
        <v>17</v>
      </c>
      <c r="Z142" s="65" t="s">
        <v>17</v>
      </c>
      <c r="AA142" s="65" t="s">
        <v>17</v>
      </c>
      <c r="AB142" s="65" t="s">
        <v>17</v>
      </c>
      <c r="AC142" s="56" t="s">
        <v>46</v>
      </c>
      <c r="AD142" s="56" t="s">
        <v>46</v>
      </c>
      <c r="AE142" s="56"/>
      <c r="AF142" s="67"/>
    </row>
    <row r="143" spans="1:32" s="44" customFormat="1" ht="27.6" x14ac:dyDescent="0.25">
      <c r="A143" s="54" t="s">
        <v>186</v>
      </c>
      <c r="B143" s="55">
        <v>2022</v>
      </c>
      <c r="C143" s="54" t="s">
        <v>384</v>
      </c>
      <c r="D143" s="54"/>
      <c r="E143" s="54" t="s">
        <v>378</v>
      </c>
      <c r="F143" s="54"/>
      <c r="G143" s="56" t="e">
        <f>VLOOKUP(D143,Sheet1!A:C,3,FALSE)</f>
        <v>#N/A</v>
      </c>
      <c r="H143" s="56" t="e">
        <f>VLOOKUP(D143,Sheet1!A:B,2,FALSE)</f>
        <v>#N/A</v>
      </c>
      <c r="I143" s="57" t="s">
        <v>190</v>
      </c>
      <c r="J143" s="57" t="s">
        <v>158</v>
      </c>
      <c r="K143" s="60" t="s">
        <v>385</v>
      </c>
      <c r="L143" s="61"/>
      <c r="M143" s="60" t="s">
        <v>17</v>
      </c>
      <c r="N143" s="60" t="s">
        <v>17</v>
      </c>
      <c r="O143" s="60" t="s">
        <v>17</v>
      </c>
      <c r="P143" s="60" t="s">
        <v>17</v>
      </c>
      <c r="Q143" s="60" t="s">
        <v>17</v>
      </c>
      <c r="R143" s="60" t="s">
        <v>17</v>
      </c>
      <c r="S143" s="60" t="s">
        <v>17</v>
      </c>
      <c r="T143" s="60" t="s">
        <v>17</v>
      </c>
      <c r="U143" s="60" t="s">
        <v>17</v>
      </c>
      <c r="V143" s="65" t="s">
        <v>17</v>
      </c>
      <c r="W143" s="65" t="s">
        <v>17</v>
      </c>
      <c r="X143" s="65" t="s">
        <v>17</v>
      </c>
      <c r="Y143" s="65" t="s">
        <v>17</v>
      </c>
      <c r="Z143" s="65" t="s">
        <v>17</v>
      </c>
      <c r="AA143" s="65" t="s">
        <v>17</v>
      </c>
      <c r="AB143" s="65" t="s">
        <v>17</v>
      </c>
      <c r="AC143" s="56" t="s">
        <v>46</v>
      </c>
      <c r="AD143" s="56" t="s">
        <v>46</v>
      </c>
      <c r="AE143" s="56"/>
      <c r="AF143" s="67" t="s">
        <v>349</v>
      </c>
    </row>
    <row r="144" spans="1:32" s="44" customFormat="1" ht="57.6" x14ac:dyDescent="0.25">
      <c r="A144" s="54" t="s">
        <v>186</v>
      </c>
      <c r="B144" s="55">
        <v>2022</v>
      </c>
      <c r="C144" s="54" t="s">
        <v>386</v>
      </c>
      <c r="D144" s="54"/>
      <c r="E144" s="54" t="s">
        <v>378</v>
      </c>
      <c r="F144" s="54"/>
      <c r="G144" s="56" t="e">
        <f>VLOOKUP(D144,Sheet1!A:C,3,FALSE)</f>
        <v>#N/A</v>
      </c>
      <c r="H144" s="56" t="e">
        <f>VLOOKUP(D144,Sheet1!A:B,2,FALSE)</f>
        <v>#N/A</v>
      </c>
      <c r="I144" s="57" t="s">
        <v>190</v>
      </c>
      <c r="J144" s="57" t="s">
        <v>158</v>
      </c>
      <c r="K144" s="60" t="s">
        <v>387</v>
      </c>
      <c r="L144" s="61"/>
      <c r="M144" s="60" t="s">
        <v>17</v>
      </c>
      <c r="N144" s="60" t="s">
        <v>17</v>
      </c>
      <c r="O144" s="60" t="s">
        <v>17</v>
      </c>
      <c r="P144" s="60" t="s">
        <v>17</v>
      </c>
      <c r="Q144" s="60" t="s">
        <v>17</v>
      </c>
      <c r="R144" s="60" t="s">
        <v>17</v>
      </c>
      <c r="S144" s="60" t="s">
        <v>17</v>
      </c>
      <c r="T144" s="60" t="s">
        <v>17</v>
      </c>
      <c r="U144" s="60" t="s">
        <v>17</v>
      </c>
      <c r="V144" s="65" t="s">
        <v>17</v>
      </c>
      <c r="W144" s="65" t="s">
        <v>17</v>
      </c>
      <c r="X144" s="65" t="s">
        <v>17</v>
      </c>
      <c r="Y144" s="65" t="s">
        <v>17</v>
      </c>
      <c r="Z144" s="65" t="s">
        <v>17</v>
      </c>
      <c r="AA144" s="65" t="s">
        <v>17</v>
      </c>
      <c r="AB144" s="65" t="s">
        <v>17</v>
      </c>
      <c r="AC144" s="56" t="s">
        <v>46</v>
      </c>
      <c r="AD144" s="56" t="s">
        <v>46</v>
      </c>
      <c r="AE144" s="56"/>
      <c r="AF144" s="67" t="s">
        <v>388</v>
      </c>
    </row>
    <row r="145" spans="1:32" s="44" customFormat="1" ht="14.4" x14ac:dyDescent="0.25">
      <c r="A145" s="54" t="s">
        <v>186</v>
      </c>
      <c r="B145" s="55">
        <v>2022</v>
      </c>
      <c r="C145" s="54" t="s">
        <v>389</v>
      </c>
      <c r="D145" s="54"/>
      <c r="E145" s="54" t="s">
        <v>378</v>
      </c>
      <c r="F145" s="54"/>
      <c r="G145" s="56" t="e">
        <f>VLOOKUP(D145,Sheet1!A:C,3,FALSE)</f>
        <v>#N/A</v>
      </c>
      <c r="H145" s="56" t="e">
        <f>VLOOKUP(D145,Sheet1!A:B,2,FALSE)</f>
        <v>#N/A</v>
      </c>
      <c r="I145" s="57" t="s">
        <v>190</v>
      </c>
      <c r="J145" s="57" t="s">
        <v>158</v>
      </c>
      <c r="K145" s="60" t="s">
        <v>390</v>
      </c>
      <c r="L145" s="61"/>
      <c r="M145" s="60" t="s">
        <v>17</v>
      </c>
      <c r="N145" s="60" t="s">
        <v>17</v>
      </c>
      <c r="O145" s="60" t="s">
        <v>17</v>
      </c>
      <c r="P145" s="60" t="s">
        <v>17</v>
      </c>
      <c r="Q145" s="60" t="s">
        <v>17</v>
      </c>
      <c r="R145" s="60" t="s">
        <v>17</v>
      </c>
      <c r="S145" s="60" t="s">
        <v>17</v>
      </c>
      <c r="T145" s="60" t="s">
        <v>17</v>
      </c>
      <c r="U145" s="60" t="s">
        <v>17</v>
      </c>
      <c r="V145" s="65" t="s">
        <v>17</v>
      </c>
      <c r="W145" s="65" t="s">
        <v>17</v>
      </c>
      <c r="X145" s="65" t="s">
        <v>17</v>
      </c>
      <c r="Y145" s="65" t="s">
        <v>17</v>
      </c>
      <c r="Z145" s="65" t="s">
        <v>17</v>
      </c>
      <c r="AA145" s="65" t="s">
        <v>17</v>
      </c>
      <c r="AB145" s="65" t="s">
        <v>17</v>
      </c>
      <c r="AC145" s="56" t="s">
        <v>46</v>
      </c>
      <c r="AD145" s="56" t="s">
        <v>46</v>
      </c>
      <c r="AE145" s="56"/>
      <c r="AF145" s="67" t="s">
        <v>349</v>
      </c>
    </row>
    <row r="146" spans="1:32" s="95" customFormat="1" ht="27.6" x14ac:dyDescent="0.25">
      <c r="A146" s="100" t="s">
        <v>186</v>
      </c>
      <c r="B146" s="98">
        <v>2023</v>
      </c>
      <c r="C146" s="105" t="s">
        <v>453</v>
      </c>
      <c r="D146" s="100" t="s">
        <v>454</v>
      </c>
      <c r="E146" s="100" t="s">
        <v>378</v>
      </c>
      <c r="F146" s="100"/>
      <c r="G146" s="93"/>
      <c r="H146" s="93"/>
      <c r="I146" s="89" t="s">
        <v>190</v>
      </c>
      <c r="J146" s="89" t="s">
        <v>393</v>
      </c>
      <c r="K146" s="96" t="s">
        <v>455</v>
      </c>
      <c r="L146" s="100"/>
      <c r="M146" s="90" t="s">
        <v>394</v>
      </c>
      <c r="N146" s="90" t="s">
        <v>17</v>
      </c>
      <c r="O146" s="90" t="s">
        <v>17</v>
      </c>
      <c r="P146" s="90" t="s">
        <v>17</v>
      </c>
      <c r="Q146" s="90" t="s">
        <v>17</v>
      </c>
      <c r="R146" s="90" t="s">
        <v>17</v>
      </c>
      <c r="S146" s="90" t="s">
        <v>17</v>
      </c>
      <c r="T146" s="90" t="s">
        <v>17</v>
      </c>
      <c r="U146" s="90" t="s">
        <v>17</v>
      </c>
      <c r="V146" s="92" t="s">
        <v>17</v>
      </c>
      <c r="W146" s="92" t="s">
        <v>17</v>
      </c>
      <c r="X146" s="92" t="s">
        <v>17</v>
      </c>
      <c r="Y146" s="92" t="s">
        <v>17</v>
      </c>
      <c r="Z146" s="92" t="s">
        <v>17</v>
      </c>
      <c r="AA146" s="92" t="s">
        <v>17</v>
      </c>
      <c r="AB146" s="92" t="s">
        <v>17</v>
      </c>
      <c r="AC146" s="92" t="s">
        <v>17</v>
      </c>
      <c r="AD146" s="93" t="s">
        <v>46</v>
      </c>
      <c r="AE146" s="92"/>
      <c r="AF146" s="94" t="s">
        <v>817</v>
      </c>
    </row>
    <row r="147" spans="1:32" s="95" customFormat="1" x14ac:dyDescent="0.25">
      <c r="A147" s="100" t="s">
        <v>186</v>
      </c>
      <c r="B147" s="98">
        <v>2023</v>
      </c>
      <c r="C147" s="100" t="s">
        <v>376</v>
      </c>
      <c r="D147" s="102" t="s">
        <v>456</v>
      </c>
      <c r="E147" s="100" t="s">
        <v>378</v>
      </c>
      <c r="F147" s="100"/>
      <c r="G147" s="93"/>
      <c r="H147" s="93"/>
      <c r="I147" s="89" t="s">
        <v>190</v>
      </c>
      <c r="J147" s="89" t="s">
        <v>393</v>
      </c>
      <c r="K147" s="96" t="s">
        <v>457</v>
      </c>
      <c r="L147" s="100"/>
      <c r="M147" s="90" t="s">
        <v>394</v>
      </c>
      <c r="N147" s="90" t="s">
        <v>17</v>
      </c>
      <c r="O147" s="90" t="s">
        <v>17</v>
      </c>
      <c r="P147" s="90" t="s">
        <v>17</v>
      </c>
      <c r="Q147" s="90" t="s">
        <v>17</v>
      </c>
      <c r="R147" s="90" t="s">
        <v>17</v>
      </c>
      <c r="S147" s="90" t="s">
        <v>17</v>
      </c>
      <c r="T147" s="90" t="s">
        <v>17</v>
      </c>
      <c r="U147" s="90" t="s">
        <v>17</v>
      </c>
      <c r="V147" s="92" t="s">
        <v>17</v>
      </c>
      <c r="W147" s="92" t="s">
        <v>17</v>
      </c>
      <c r="X147" s="92" t="s">
        <v>17</v>
      </c>
      <c r="Y147" s="92" t="s">
        <v>17</v>
      </c>
      <c r="Z147" s="92" t="s">
        <v>17</v>
      </c>
      <c r="AA147" s="92" t="s">
        <v>17</v>
      </c>
      <c r="AB147" s="92" t="s">
        <v>17</v>
      </c>
      <c r="AC147" s="92" t="s">
        <v>17</v>
      </c>
      <c r="AD147" s="93" t="s">
        <v>46</v>
      </c>
      <c r="AE147" s="92"/>
      <c r="AF147" s="106" t="s">
        <v>520</v>
      </c>
    </row>
    <row r="148" spans="1:32" s="95" customFormat="1" ht="14.4" x14ac:dyDescent="0.25">
      <c r="A148" s="100" t="s">
        <v>186</v>
      </c>
      <c r="B148" s="98">
        <v>2023</v>
      </c>
      <c r="C148" s="100" t="s">
        <v>381</v>
      </c>
      <c r="D148" s="102" t="s">
        <v>458</v>
      </c>
      <c r="E148" s="100" t="s">
        <v>378</v>
      </c>
      <c r="F148" s="100"/>
      <c r="G148" s="93"/>
      <c r="H148" s="93"/>
      <c r="I148" s="89" t="s">
        <v>190</v>
      </c>
      <c r="J148" s="89" t="s">
        <v>393</v>
      </c>
      <c r="K148" s="96" t="s">
        <v>459</v>
      </c>
      <c r="L148" s="100"/>
      <c r="M148" s="90" t="s">
        <v>394</v>
      </c>
      <c r="N148" s="90" t="s">
        <v>17</v>
      </c>
      <c r="O148" s="90" t="s">
        <v>17</v>
      </c>
      <c r="P148" s="90" t="s">
        <v>17</v>
      </c>
      <c r="Q148" s="90" t="s">
        <v>17</v>
      </c>
      <c r="R148" s="90" t="s">
        <v>17</v>
      </c>
      <c r="S148" s="90" t="s">
        <v>17</v>
      </c>
      <c r="T148" s="90" t="s">
        <v>17</v>
      </c>
      <c r="U148" s="90" t="s">
        <v>17</v>
      </c>
      <c r="V148" s="92" t="s">
        <v>17</v>
      </c>
      <c r="W148" s="92" t="s">
        <v>17</v>
      </c>
      <c r="X148" s="92" t="s">
        <v>17</v>
      </c>
      <c r="Y148" s="92" t="s">
        <v>17</v>
      </c>
      <c r="Z148" s="92" t="s">
        <v>17</v>
      </c>
      <c r="AA148" s="92" t="s">
        <v>17</v>
      </c>
      <c r="AB148" s="92" t="s">
        <v>17</v>
      </c>
      <c r="AC148" s="92" t="s">
        <v>17</v>
      </c>
      <c r="AD148" s="93" t="s">
        <v>46</v>
      </c>
      <c r="AE148" s="92"/>
      <c r="AF148" s="94" t="s">
        <v>817</v>
      </c>
    </row>
    <row r="149" spans="1:32" s="44" customFormat="1" ht="14.4" x14ac:dyDescent="0.25">
      <c r="A149" s="54" t="s">
        <v>186</v>
      </c>
      <c r="B149" s="55">
        <v>2023</v>
      </c>
      <c r="C149" s="54" t="s">
        <v>187</v>
      </c>
      <c r="D149" s="54" t="str">
        <f>C149&amp;E149&amp;B149</f>
        <v>英语第二学士学位2023</v>
      </c>
      <c r="E149" s="54" t="s">
        <v>184</v>
      </c>
      <c r="F149" s="57" t="s">
        <v>489</v>
      </c>
      <c r="G149" s="56" t="e">
        <f>VLOOKUP(D149,Sheet1!A:C,3,FALSE)</f>
        <v>#N/A</v>
      </c>
      <c r="H149" s="56" t="e">
        <f>VLOOKUP(D149,Sheet1!A:B,2,FALSE)</f>
        <v>#N/A</v>
      </c>
      <c r="I149" s="57" t="s">
        <v>190</v>
      </c>
      <c r="J149" s="57" t="s">
        <v>393</v>
      </c>
      <c r="K149" s="60" t="s">
        <v>489</v>
      </c>
      <c r="L149" s="54"/>
      <c r="M149" s="60" t="s">
        <v>17</v>
      </c>
      <c r="N149" s="60" t="s">
        <v>17</v>
      </c>
      <c r="O149" s="60" t="s">
        <v>17</v>
      </c>
      <c r="P149" s="60" t="s">
        <v>17</v>
      </c>
      <c r="Q149" s="60" t="s">
        <v>17</v>
      </c>
      <c r="R149" s="60" t="s">
        <v>17</v>
      </c>
      <c r="S149" s="60" t="s">
        <v>17</v>
      </c>
      <c r="T149" s="60" t="s">
        <v>17</v>
      </c>
      <c r="U149" s="60" t="s">
        <v>17</v>
      </c>
      <c r="V149" s="65" t="s">
        <v>17</v>
      </c>
      <c r="W149" s="65" t="s">
        <v>17</v>
      </c>
      <c r="X149" s="65" t="s">
        <v>17</v>
      </c>
      <c r="Y149" s="65" t="s">
        <v>17</v>
      </c>
      <c r="Z149" s="65" t="s">
        <v>17</v>
      </c>
      <c r="AA149" s="65" t="s">
        <v>17</v>
      </c>
      <c r="AB149" s="65" t="s">
        <v>17</v>
      </c>
      <c r="AC149" s="56" t="s">
        <v>46</v>
      </c>
      <c r="AD149" s="56"/>
      <c r="AE149" s="56"/>
      <c r="AF149" s="67"/>
    </row>
    <row r="150" spans="1:32" ht="14.4" x14ac:dyDescent="0.25">
      <c r="I150" s="73"/>
      <c r="J150" s="73"/>
      <c r="K150" s="74"/>
      <c r="L150" s="75"/>
      <c r="M150" s="74"/>
      <c r="N150" s="74"/>
      <c r="O150" s="74"/>
      <c r="P150" s="74"/>
      <c r="Q150" s="74"/>
      <c r="R150" s="74"/>
      <c r="S150" s="74"/>
      <c r="T150" s="74"/>
      <c r="U150" s="74"/>
      <c r="V150" s="80"/>
      <c r="W150" s="80"/>
      <c r="X150" s="80"/>
      <c r="Y150" s="80"/>
      <c r="Z150" s="80"/>
      <c r="AA150" s="80"/>
      <c r="AB150" s="80"/>
      <c r="AC150" s="80"/>
      <c r="AD150" s="83"/>
      <c r="AE150" s="83"/>
      <c r="AF150" s="84"/>
    </row>
    <row r="151" spans="1:32" x14ac:dyDescent="0.25">
      <c r="L151" s="76" t="s">
        <v>19</v>
      </c>
      <c r="M151" s="77" t="s">
        <v>497</v>
      </c>
      <c r="N151" s="77"/>
      <c r="O151" s="77" t="s">
        <v>498</v>
      </c>
      <c r="P151" s="77"/>
      <c r="Q151" s="77"/>
      <c r="R151" s="77"/>
      <c r="S151" s="81" t="s">
        <v>18</v>
      </c>
      <c r="T151" s="77" t="s">
        <v>497</v>
      </c>
      <c r="U151" s="77"/>
      <c r="V151" s="77" t="s">
        <v>499</v>
      </c>
      <c r="W151" s="77"/>
      <c r="X151" s="77"/>
      <c r="AF151" s="85">
        <v>45010</v>
      </c>
    </row>
    <row r="152" spans="1:32" x14ac:dyDescent="0.25">
      <c r="L152" s="78" t="s">
        <v>17</v>
      </c>
      <c r="M152" s="79" t="s">
        <v>497</v>
      </c>
      <c r="N152" s="79"/>
      <c r="O152" s="79" t="s">
        <v>500</v>
      </c>
      <c r="P152" s="79"/>
      <c r="Q152" s="79"/>
      <c r="R152" s="79"/>
      <c r="S152" s="82" t="s">
        <v>46</v>
      </c>
      <c r="T152" s="79" t="s">
        <v>497</v>
      </c>
      <c r="U152" s="79"/>
      <c r="V152" s="79" t="s">
        <v>501</v>
      </c>
      <c r="W152" s="79"/>
      <c r="X152" s="79"/>
      <c r="Y152" s="79"/>
      <c r="Z152" s="78" t="s">
        <v>394</v>
      </c>
      <c r="AA152" s="79" t="s">
        <v>497</v>
      </c>
      <c r="AB152" s="79"/>
      <c r="AC152" s="79" t="s">
        <v>502</v>
      </c>
      <c r="AD152" s="79"/>
      <c r="AE152" s="79"/>
    </row>
  </sheetData>
  <autoFilter ref="A2:AF149" xr:uid="{00000000-0009-0000-0000-000001000000}">
    <sortState xmlns:xlrd2="http://schemas.microsoft.com/office/spreadsheetml/2017/richdata2" ref="A2:AF149">
      <sortCondition ref="I2"/>
    </sortState>
  </autoFilter>
  <mergeCells count="1">
    <mergeCell ref="A1:AF1"/>
  </mergeCells>
  <phoneticPr fontId="17" type="noConversion"/>
  <printOptions horizontalCentered="1"/>
  <pageMargins left="0.23611111111111099" right="0.196527777777778" top="0.43263888888888902" bottom="0.74791666666666701" header="0.5" footer="0.51180555555555596"/>
  <pageSetup paperSize="9" scale="90" orientation="landscape"/>
  <headerFooter>
    <oddFooter>&amp;C第 &amp;P 页，共 &amp;N 页&amp;R请仔细核对进程标识是否正确，特别是校内实习和校外实习是否标注正确。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"/>
  <sheetViews>
    <sheetView zoomScale="115" zoomScaleNormal="115" workbookViewId="0">
      <selection activeCell="F10" sqref="F10"/>
    </sheetView>
  </sheetViews>
  <sheetFormatPr defaultColWidth="8.88671875" defaultRowHeight="13.8" x14ac:dyDescent="0.25"/>
  <cols>
    <col min="1" max="1" width="16.33203125" style="21" customWidth="1"/>
    <col min="2" max="2" width="12.6640625" style="21" customWidth="1"/>
    <col min="3" max="3" width="7" style="22" customWidth="1"/>
    <col min="4" max="4" width="6.21875" style="21" customWidth="1"/>
    <col min="5" max="5" width="6.6640625" style="21" customWidth="1"/>
    <col min="6" max="6" width="27" style="21" customWidth="1"/>
    <col min="7" max="7" width="8.88671875" style="21"/>
    <col min="8" max="8" width="20.88671875" style="21" customWidth="1"/>
    <col min="9" max="9" width="14.88671875" style="21" customWidth="1"/>
    <col min="10" max="10" width="8.88671875" style="22"/>
    <col min="11" max="12" width="8.88671875" style="21"/>
    <col min="13" max="13" width="23.77734375" style="21" customWidth="1"/>
    <col min="14" max="16384" width="8.88671875" style="21"/>
  </cols>
  <sheetData>
    <row r="1" spans="1:13" ht="28.95" customHeight="1" x14ac:dyDescent="0.25">
      <c r="A1" s="137" t="s">
        <v>503</v>
      </c>
      <c r="B1" s="137"/>
      <c r="C1" s="137"/>
      <c r="D1" s="137"/>
      <c r="E1" s="137"/>
      <c r="F1" s="137"/>
      <c r="H1" s="137"/>
      <c r="I1" s="138"/>
      <c r="J1" s="137"/>
      <c r="K1" s="137"/>
      <c r="L1" s="137"/>
      <c r="M1" s="137"/>
    </row>
    <row r="2" spans="1:13" x14ac:dyDescent="0.25">
      <c r="A2" s="23" t="s">
        <v>504</v>
      </c>
      <c r="B2" s="23" t="s">
        <v>505</v>
      </c>
      <c r="C2" s="23" t="s">
        <v>506</v>
      </c>
      <c r="D2" s="23" t="s">
        <v>507</v>
      </c>
      <c r="E2" s="23" t="s">
        <v>508</v>
      </c>
      <c r="F2" s="23" t="s">
        <v>509</v>
      </c>
      <c r="H2" s="23" t="s">
        <v>504</v>
      </c>
      <c r="I2" s="23" t="s">
        <v>505</v>
      </c>
      <c r="J2" s="23" t="s">
        <v>506</v>
      </c>
      <c r="K2" s="23" t="s">
        <v>507</v>
      </c>
      <c r="L2" s="23" t="s">
        <v>508</v>
      </c>
      <c r="M2" s="23" t="s">
        <v>509</v>
      </c>
    </row>
    <row r="3" spans="1:13" x14ac:dyDescent="0.25">
      <c r="A3" s="107" t="s">
        <v>822</v>
      </c>
      <c r="B3" s="24" t="s">
        <v>297</v>
      </c>
      <c r="C3" s="25">
        <v>51</v>
      </c>
      <c r="D3" s="26" t="s">
        <v>510</v>
      </c>
      <c r="E3" s="25" t="s">
        <v>511</v>
      </c>
      <c r="F3" s="27" t="s">
        <v>816</v>
      </c>
      <c r="H3" s="112" t="s">
        <v>823</v>
      </c>
      <c r="I3" s="112" t="s">
        <v>824</v>
      </c>
      <c r="J3" s="109">
        <v>30</v>
      </c>
      <c r="K3" s="108" t="s">
        <v>512</v>
      </c>
      <c r="L3" s="109" t="s">
        <v>825</v>
      </c>
      <c r="M3" s="110" t="s">
        <v>864</v>
      </c>
    </row>
    <row r="4" spans="1:13" x14ac:dyDescent="0.25">
      <c r="A4" s="107" t="s">
        <v>822</v>
      </c>
      <c r="B4" s="24" t="s">
        <v>292</v>
      </c>
      <c r="C4" s="25">
        <v>54</v>
      </c>
      <c r="D4" s="26" t="s">
        <v>510</v>
      </c>
      <c r="E4" s="25" t="s">
        <v>511</v>
      </c>
      <c r="F4" s="27" t="s">
        <v>816</v>
      </c>
      <c r="H4" s="112" t="s">
        <v>826</v>
      </c>
      <c r="I4" s="112" t="s">
        <v>827</v>
      </c>
      <c r="J4" s="109"/>
      <c r="K4" s="108" t="s">
        <v>510</v>
      </c>
      <c r="L4" s="109" t="s">
        <v>828</v>
      </c>
      <c r="M4" s="110" t="s">
        <v>865</v>
      </c>
    </row>
    <row r="5" spans="1:13" x14ac:dyDescent="0.25">
      <c r="H5" s="111" t="s">
        <v>829</v>
      </c>
      <c r="I5" s="111" t="s">
        <v>830</v>
      </c>
      <c r="J5" s="109" t="s">
        <v>831</v>
      </c>
      <c r="K5" s="108" t="s">
        <v>832</v>
      </c>
      <c r="L5" s="109" t="s">
        <v>833</v>
      </c>
      <c r="M5" s="110" t="s">
        <v>834</v>
      </c>
    </row>
    <row r="6" spans="1:13" x14ac:dyDescent="0.25">
      <c r="A6" s="28" t="s">
        <v>514</v>
      </c>
      <c r="B6" s="29" t="s">
        <v>340</v>
      </c>
      <c r="C6" s="30">
        <v>73</v>
      </c>
      <c r="D6" s="31" t="s">
        <v>510</v>
      </c>
      <c r="E6" s="30" t="s">
        <v>513</v>
      </c>
      <c r="F6" s="30" t="s">
        <v>515</v>
      </c>
      <c r="H6" s="111" t="s">
        <v>829</v>
      </c>
      <c r="I6" s="111" t="s">
        <v>704</v>
      </c>
      <c r="J6" s="109">
        <v>28</v>
      </c>
      <c r="K6" s="108" t="s">
        <v>832</v>
      </c>
      <c r="L6" s="109" t="s">
        <v>835</v>
      </c>
      <c r="M6" s="110" t="s">
        <v>834</v>
      </c>
    </row>
    <row r="7" spans="1:13" x14ac:dyDescent="0.25">
      <c r="A7" s="28" t="s">
        <v>514</v>
      </c>
      <c r="B7" s="29" t="s">
        <v>336</v>
      </c>
      <c r="C7" s="30">
        <v>29</v>
      </c>
      <c r="D7" s="31" t="s">
        <v>510</v>
      </c>
      <c r="E7" s="30" t="s">
        <v>513</v>
      </c>
      <c r="F7" s="30" t="s">
        <v>515</v>
      </c>
    </row>
    <row r="8" spans="1:13" x14ac:dyDescent="0.25">
      <c r="A8" s="32" t="s">
        <v>514</v>
      </c>
      <c r="B8" s="33" t="s">
        <v>364</v>
      </c>
      <c r="C8" s="34">
        <v>37</v>
      </c>
      <c r="D8" s="35" t="s">
        <v>510</v>
      </c>
      <c r="E8" s="35" t="s">
        <v>516</v>
      </c>
      <c r="F8" s="118" t="s">
        <v>875</v>
      </c>
    </row>
    <row r="9" spans="1:13" x14ac:dyDescent="0.25">
      <c r="A9" s="32" t="s">
        <v>514</v>
      </c>
      <c r="B9" s="33" t="s">
        <v>361</v>
      </c>
      <c r="C9" s="35">
        <v>60</v>
      </c>
      <c r="D9" s="35" t="s">
        <v>510</v>
      </c>
      <c r="E9" s="35" t="s">
        <v>516</v>
      </c>
      <c r="F9" s="118" t="s">
        <v>875</v>
      </c>
    </row>
    <row r="10" spans="1:13" ht="27.6" x14ac:dyDescent="0.25">
      <c r="A10" s="36" t="s">
        <v>514</v>
      </c>
      <c r="B10" s="37" t="s">
        <v>368</v>
      </c>
      <c r="C10" s="38">
        <v>29</v>
      </c>
      <c r="D10" s="39" t="s">
        <v>510</v>
      </c>
      <c r="E10" s="39" t="s">
        <v>517</v>
      </c>
      <c r="F10" s="104" t="s">
        <v>816</v>
      </c>
    </row>
    <row r="11" spans="1:13" x14ac:dyDescent="0.25">
      <c r="A11" s="36" t="s">
        <v>514</v>
      </c>
      <c r="B11" s="37" t="s">
        <v>374</v>
      </c>
      <c r="C11" s="38">
        <v>85</v>
      </c>
      <c r="D11" s="39" t="s">
        <v>510</v>
      </c>
      <c r="E11" s="39" t="s">
        <v>517</v>
      </c>
      <c r="F11" s="38" t="s">
        <v>518</v>
      </c>
    </row>
    <row r="12" spans="1:13" x14ac:dyDescent="0.25">
      <c r="A12" s="40" t="s">
        <v>514</v>
      </c>
      <c r="B12" s="40" t="s">
        <v>370</v>
      </c>
      <c r="C12" s="41">
        <v>30</v>
      </c>
      <c r="D12" s="42" t="s">
        <v>510</v>
      </c>
      <c r="E12" s="42" t="s">
        <v>519</v>
      </c>
      <c r="F12" s="103" t="s">
        <v>846</v>
      </c>
    </row>
    <row r="13" spans="1:13" x14ac:dyDescent="0.25">
      <c r="A13" s="40" t="s">
        <v>514</v>
      </c>
      <c r="B13" s="43" t="s">
        <v>357</v>
      </c>
      <c r="C13" s="41">
        <v>59</v>
      </c>
      <c r="D13" s="42" t="s">
        <v>510</v>
      </c>
      <c r="E13" s="42" t="s">
        <v>519</v>
      </c>
      <c r="F13" s="103" t="s">
        <v>847</v>
      </c>
    </row>
  </sheetData>
  <mergeCells count="2">
    <mergeCell ref="A1:F1"/>
    <mergeCell ref="H1:M1"/>
  </mergeCells>
  <phoneticPr fontId="1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D98"/>
  <sheetViews>
    <sheetView workbookViewId="0">
      <selection activeCell="B110" sqref="B110"/>
    </sheetView>
  </sheetViews>
  <sheetFormatPr defaultColWidth="8.88671875" defaultRowHeight="13.8" x14ac:dyDescent="0.25"/>
  <cols>
    <col min="1" max="1" width="38.77734375" customWidth="1"/>
    <col min="2" max="2" width="21.6640625" customWidth="1"/>
    <col min="3" max="3" width="17.44140625" customWidth="1"/>
    <col min="4" max="4" width="33.6640625" customWidth="1"/>
  </cols>
  <sheetData>
    <row r="1" spans="1:4" x14ac:dyDescent="0.25">
      <c r="A1" s="17" t="s">
        <v>4</v>
      </c>
      <c r="B1" s="17" t="s">
        <v>521</v>
      </c>
      <c r="C1" s="18" t="s">
        <v>6</v>
      </c>
    </row>
    <row r="2" spans="1:4" hidden="1" x14ac:dyDescent="0.25">
      <c r="A2" s="19" t="s">
        <v>280</v>
      </c>
      <c r="B2" s="19">
        <v>92</v>
      </c>
      <c r="C2" s="20">
        <v>3</v>
      </c>
      <c r="D2" t="str">
        <f>VLOOKUP(A2,'23秋进程'!D:D,1,FALSE)</f>
        <v>自动化本科2021</v>
      </c>
    </row>
    <row r="3" spans="1:4" hidden="1" x14ac:dyDescent="0.25">
      <c r="A3" s="19" t="s">
        <v>249</v>
      </c>
      <c r="B3" s="19">
        <v>92</v>
      </c>
      <c r="C3" s="20">
        <v>3</v>
      </c>
      <c r="D3" t="str">
        <f>VLOOKUP(A3,'23秋进程'!D:D,1,FALSE)</f>
        <v>高分子材料与工程本科2021</v>
      </c>
    </row>
    <row r="4" spans="1:4" hidden="1" x14ac:dyDescent="0.25">
      <c r="A4" s="19" t="s">
        <v>261</v>
      </c>
      <c r="B4" s="19">
        <v>90</v>
      </c>
      <c r="C4" s="20">
        <v>3</v>
      </c>
      <c r="D4" t="str">
        <f>VLOOKUP(A4,'23秋进程'!D:D,1,FALSE)</f>
        <v>制药工程本科2021</v>
      </c>
    </row>
    <row r="5" spans="1:4" hidden="1" x14ac:dyDescent="0.25">
      <c r="A5" s="19" t="s">
        <v>188</v>
      </c>
      <c r="B5" s="19">
        <v>89</v>
      </c>
      <c r="C5" s="20">
        <v>2</v>
      </c>
      <c r="D5" t="str">
        <f>VLOOKUP(A5,'23秋进程'!D:D,1,FALSE)</f>
        <v>英语第二学士学位2022</v>
      </c>
    </row>
    <row r="6" spans="1:4" hidden="1" x14ac:dyDescent="0.25">
      <c r="A6" s="19" t="s">
        <v>224</v>
      </c>
      <c r="B6" s="19">
        <v>89</v>
      </c>
      <c r="C6" s="20">
        <v>3</v>
      </c>
      <c r="D6" t="str">
        <f>VLOOKUP(A6,'23秋进程'!D:D,1,FALSE)</f>
        <v>会计学本科2021</v>
      </c>
    </row>
    <row r="7" spans="1:4" hidden="1" x14ac:dyDescent="0.25">
      <c r="A7" s="19" t="s">
        <v>288</v>
      </c>
      <c r="B7" s="19">
        <v>89</v>
      </c>
      <c r="C7" s="20">
        <v>3</v>
      </c>
      <c r="D7" t="str">
        <f>VLOOKUP(A7,'23秋进程'!D:D,1,FALSE)</f>
        <v>环境工程本科2022</v>
      </c>
    </row>
    <row r="8" spans="1:4" hidden="1" x14ac:dyDescent="0.25">
      <c r="A8" s="19" t="s">
        <v>253</v>
      </c>
      <c r="B8" s="19">
        <v>89</v>
      </c>
      <c r="C8" s="20">
        <v>3</v>
      </c>
      <c r="D8" t="str">
        <f>VLOOKUP(A8,'23秋进程'!D:D,1,FALSE)</f>
        <v>化学工程与工艺本科2021</v>
      </c>
    </row>
    <row r="9" spans="1:4" hidden="1" x14ac:dyDescent="0.25">
      <c r="A9" s="19" t="s">
        <v>352</v>
      </c>
      <c r="B9" s="19">
        <v>88</v>
      </c>
      <c r="C9" s="20">
        <v>3</v>
      </c>
      <c r="D9" t="str">
        <f>VLOOKUP(A9,'23秋进程'!D:D,1,FALSE)</f>
        <v>制药工程本科2022</v>
      </c>
    </row>
    <row r="10" spans="1:4" hidden="1" x14ac:dyDescent="0.25">
      <c r="A10" s="19" t="s">
        <v>123</v>
      </c>
      <c r="B10" s="19">
        <v>88</v>
      </c>
      <c r="C10" s="20">
        <v>3</v>
      </c>
      <c r="D10" t="str">
        <f>VLOOKUP(A10,'23秋进程'!D:D,1,FALSE)</f>
        <v>制药工程本科2020</v>
      </c>
    </row>
    <row r="11" spans="1:4" hidden="1" x14ac:dyDescent="0.25">
      <c r="A11" s="19" t="s">
        <v>372</v>
      </c>
      <c r="B11" s="19">
        <v>85</v>
      </c>
      <c r="C11" s="20">
        <v>3</v>
      </c>
      <c r="D11" t="str">
        <f>VLOOKUP(A11,'23秋进程'!D:D,1,FALSE)</f>
        <v>自动化本科2022</v>
      </c>
    </row>
    <row r="12" spans="1:4" hidden="1" x14ac:dyDescent="0.25">
      <c r="A12" s="19" t="s">
        <v>64</v>
      </c>
      <c r="B12" s="19">
        <v>85</v>
      </c>
      <c r="C12" s="20">
        <v>3</v>
      </c>
      <c r="D12" t="str">
        <f>VLOOKUP(A12,'23秋进程'!D:D,1,FALSE)</f>
        <v>国际经济与贸易本科2020</v>
      </c>
    </row>
    <row r="13" spans="1:4" hidden="1" x14ac:dyDescent="0.25">
      <c r="A13" s="19" t="s">
        <v>152</v>
      </c>
      <c r="B13" s="19">
        <v>84</v>
      </c>
      <c r="C13" s="20">
        <v>3</v>
      </c>
      <c r="D13" t="str">
        <f>VLOOKUP(A13,'23秋进程'!D:D,1,FALSE)</f>
        <v>自动化本科2020</v>
      </c>
    </row>
    <row r="14" spans="1:4" hidden="1" x14ac:dyDescent="0.25">
      <c r="A14" s="19" t="s">
        <v>312</v>
      </c>
      <c r="B14" s="19">
        <v>83</v>
      </c>
      <c r="C14" s="20">
        <v>3</v>
      </c>
      <c r="D14" t="str">
        <f>VLOOKUP(A14,'23秋进程'!D:D,1,FALSE)</f>
        <v>会计学本科2022</v>
      </c>
    </row>
    <row r="15" spans="1:4" hidden="1" x14ac:dyDescent="0.25">
      <c r="A15" s="19" t="s">
        <v>107</v>
      </c>
      <c r="B15" s="19">
        <v>83</v>
      </c>
      <c r="C15" s="20">
        <v>3</v>
      </c>
      <c r="D15" t="str">
        <f>VLOOKUP(A15,'23秋进程'!D:D,1,FALSE)</f>
        <v>高分子材料与工程本科2020</v>
      </c>
    </row>
    <row r="16" spans="1:4" hidden="1" x14ac:dyDescent="0.25">
      <c r="A16" s="19" t="s">
        <v>196</v>
      </c>
      <c r="B16" s="19">
        <v>82</v>
      </c>
      <c r="C16" s="20">
        <v>3</v>
      </c>
      <c r="D16" t="str">
        <f>VLOOKUP(A16,'23秋进程'!D:D,1,FALSE)</f>
        <v>环境工程本科2021</v>
      </c>
    </row>
    <row r="17" spans="1:4" hidden="1" x14ac:dyDescent="0.25">
      <c r="A17" s="19" t="s">
        <v>23</v>
      </c>
      <c r="B17" s="19">
        <v>82</v>
      </c>
      <c r="C17" s="20">
        <v>3</v>
      </c>
      <c r="D17" t="str">
        <f>VLOOKUP(A17,'23秋进程'!D:D,1,FALSE)</f>
        <v>环境工程本科2020</v>
      </c>
    </row>
    <row r="18" spans="1:4" hidden="1" x14ac:dyDescent="0.25">
      <c r="A18" s="19" t="s">
        <v>112</v>
      </c>
      <c r="B18" s="19">
        <v>82</v>
      </c>
      <c r="C18" s="20">
        <v>3</v>
      </c>
      <c r="D18" t="str">
        <f>VLOOKUP(A18,'23秋进程'!D:D,1,FALSE)</f>
        <v>化学工程与工艺本科2020</v>
      </c>
    </row>
    <row r="19" spans="1:4" hidden="1" x14ac:dyDescent="0.25">
      <c r="A19" s="19" t="s">
        <v>298</v>
      </c>
      <c r="B19" s="19">
        <v>81</v>
      </c>
      <c r="C19" s="20">
        <v>3</v>
      </c>
      <c r="D19" t="str">
        <f>VLOOKUP(A19,'23秋进程'!D:D,1,FALSE)</f>
        <v>能源与动力工程本科2022</v>
      </c>
    </row>
    <row r="20" spans="1:4" hidden="1" x14ac:dyDescent="0.25">
      <c r="A20" s="19" t="s">
        <v>43</v>
      </c>
      <c r="B20" s="19">
        <v>81</v>
      </c>
      <c r="C20" s="20">
        <v>3</v>
      </c>
      <c r="D20" t="str">
        <f>VLOOKUP(A20,'23秋进程'!D:D,1,FALSE)</f>
        <v>能源与动力工程本科2020</v>
      </c>
    </row>
    <row r="21" spans="1:4" hidden="1" x14ac:dyDescent="0.25">
      <c r="A21" s="19" t="s">
        <v>342</v>
      </c>
      <c r="B21" s="19">
        <v>81</v>
      </c>
      <c r="C21" s="20">
        <v>3</v>
      </c>
      <c r="D21" t="str">
        <f>VLOOKUP(A21,'23秋进程'!D:D,1,FALSE)</f>
        <v>化学工程与工艺本科2022</v>
      </c>
    </row>
    <row r="22" spans="1:4" hidden="1" x14ac:dyDescent="0.25">
      <c r="A22" s="19" t="s">
        <v>210</v>
      </c>
      <c r="B22" s="19">
        <v>78</v>
      </c>
      <c r="C22" s="20">
        <v>3</v>
      </c>
      <c r="D22" t="str">
        <f>VLOOKUP(A22,'23秋进程'!D:D,1,FALSE)</f>
        <v>能源与动力工程本科2021</v>
      </c>
    </row>
    <row r="23" spans="1:4" hidden="1" x14ac:dyDescent="0.25">
      <c r="A23" s="19" t="s">
        <v>68</v>
      </c>
      <c r="B23" s="19">
        <v>76</v>
      </c>
      <c r="C23" s="20">
        <v>3</v>
      </c>
      <c r="D23" t="str">
        <f>VLOOKUP(A23,'23秋进程'!D:D,1,FALSE)</f>
        <v>会计学本科2020</v>
      </c>
    </row>
    <row r="24" spans="1:4" hidden="1" x14ac:dyDescent="0.25">
      <c r="A24" s="19" t="s">
        <v>96</v>
      </c>
      <c r="B24" s="19">
        <v>74</v>
      </c>
      <c r="C24" s="20">
        <v>2</v>
      </c>
      <c r="D24" t="str">
        <f>VLOOKUP(A24,'23秋进程'!D:D,1,FALSE)</f>
        <v>人力资源管理本科2020</v>
      </c>
    </row>
    <row r="25" spans="1:4" hidden="1" x14ac:dyDescent="0.25">
      <c r="A25" s="19" t="s">
        <v>338</v>
      </c>
      <c r="B25" s="19">
        <v>73</v>
      </c>
      <c r="C25" s="20">
        <v>3</v>
      </c>
      <c r="D25" t="str">
        <f>VLOOKUP(A25,'23秋进程'!D:D,1,FALSE)</f>
        <v>高分子材料与工程本科2022</v>
      </c>
    </row>
    <row r="26" spans="1:4" hidden="1" x14ac:dyDescent="0.25">
      <c r="A26" s="19" t="s">
        <v>134</v>
      </c>
      <c r="B26" s="19">
        <v>72</v>
      </c>
      <c r="C26" s="20">
        <v>2</v>
      </c>
      <c r="D26" t="str">
        <f>VLOOKUP(A26,'23秋进程'!D:D,1,FALSE)</f>
        <v>计算机科学与技术本科2020</v>
      </c>
    </row>
    <row r="27" spans="1:4" hidden="1" x14ac:dyDescent="0.25">
      <c r="A27" s="19" t="s">
        <v>180</v>
      </c>
      <c r="B27" s="19">
        <v>68</v>
      </c>
      <c r="C27" s="20">
        <v>2</v>
      </c>
      <c r="D27" t="str">
        <f>VLOOKUP(A27,'23秋进程'!D:D,1,FALSE)</f>
        <v>计算机科学与技术专升本2022</v>
      </c>
    </row>
    <row r="28" spans="1:4" hidden="1" x14ac:dyDescent="0.25">
      <c r="A28" s="19" t="s">
        <v>269</v>
      </c>
      <c r="B28" s="19">
        <v>68</v>
      </c>
      <c r="C28" s="20">
        <v>2</v>
      </c>
      <c r="D28" t="str">
        <f>VLOOKUP(A28,'23秋进程'!D:D,1,FALSE)</f>
        <v>计算机科学与技术本科2021</v>
      </c>
    </row>
    <row r="29" spans="1:4" hidden="1" x14ac:dyDescent="0.25">
      <c r="A29" s="19" t="s">
        <v>243</v>
      </c>
      <c r="B29" s="19">
        <v>67</v>
      </c>
      <c r="C29" s="20">
        <v>2</v>
      </c>
      <c r="D29" t="str">
        <f>VLOOKUP(A29,'23秋进程'!D:D,1,FALSE)</f>
        <v>人力资源管理本科2021</v>
      </c>
    </row>
    <row r="30" spans="1:4" hidden="1" x14ac:dyDescent="0.25">
      <c r="A30" s="19" t="s">
        <v>331</v>
      </c>
      <c r="B30" s="19">
        <v>66</v>
      </c>
      <c r="C30" s="20">
        <v>2</v>
      </c>
      <c r="D30" t="str">
        <f>VLOOKUP(A30,'23秋进程'!D:D,1,FALSE)</f>
        <v>人力资源管理本科2022</v>
      </c>
    </row>
    <row r="31" spans="1:4" hidden="1" x14ac:dyDescent="0.25">
      <c r="A31" s="19" t="s">
        <v>129</v>
      </c>
      <c r="B31" s="19">
        <v>65</v>
      </c>
      <c r="C31" s="20">
        <v>2</v>
      </c>
      <c r="D31" t="str">
        <f>VLOOKUP(A31,'23秋进程'!D:D,1,FALSE)</f>
        <v>电气工程及其自动化本科2020</v>
      </c>
    </row>
    <row r="32" spans="1:4" hidden="1" x14ac:dyDescent="0.25">
      <c r="A32" s="19" t="s">
        <v>325</v>
      </c>
      <c r="B32" s="19">
        <v>64</v>
      </c>
      <c r="C32" s="20">
        <v>2</v>
      </c>
      <c r="D32" t="str">
        <f>VLOOKUP(A32,'23秋进程'!D:D,1,FALSE)</f>
        <v>会展本科2022</v>
      </c>
    </row>
    <row r="33" spans="1:4" hidden="1" x14ac:dyDescent="0.25">
      <c r="A33" s="19" t="s">
        <v>328</v>
      </c>
      <c r="B33" s="19">
        <v>62</v>
      </c>
      <c r="C33" s="20">
        <v>2</v>
      </c>
      <c r="D33" t="str">
        <f>VLOOKUP(A33,'23秋进程'!D:D,1,FALSE)</f>
        <v>旅游管理本科2022</v>
      </c>
    </row>
    <row r="34" spans="1:4" hidden="1" x14ac:dyDescent="0.25">
      <c r="A34" s="19" t="s">
        <v>359</v>
      </c>
      <c r="B34" s="19">
        <v>60</v>
      </c>
      <c r="C34" s="20">
        <v>2</v>
      </c>
      <c r="D34" t="str">
        <f>VLOOKUP(A34,'23秋进程'!D:D,1,FALSE)</f>
        <v>计算机科学与技术本科2022</v>
      </c>
    </row>
    <row r="35" spans="1:4" hidden="1" x14ac:dyDescent="0.25">
      <c r="A35" s="19" t="s">
        <v>265</v>
      </c>
      <c r="B35" s="19">
        <v>60</v>
      </c>
      <c r="C35" s="20">
        <v>2</v>
      </c>
      <c r="D35" t="str">
        <f>VLOOKUP(A35,'23秋进程'!D:D,1,FALSE)</f>
        <v>电气工程及其自动化本科2021</v>
      </c>
    </row>
    <row r="36" spans="1:4" hidden="1" x14ac:dyDescent="0.25">
      <c r="A36" s="19" t="s">
        <v>214</v>
      </c>
      <c r="B36" s="19">
        <v>60</v>
      </c>
      <c r="C36" s="20">
        <v>2</v>
      </c>
      <c r="D36" t="str">
        <f>VLOOKUP(A36,'23秋进程'!D:D,1,FALSE)</f>
        <v>大数据管理与应用本科2021</v>
      </c>
    </row>
    <row r="37" spans="1:4" hidden="1" x14ac:dyDescent="0.25">
      <c r="A37" s="19" t="s">
        <v>54</v>
      </c>
      <c r="B37" s="19">
        <v>60</v>
      </c>
      <c r="C37" s="20">
        <v>2</v>
      </c>
      <c r="D37" t="str">
        <f>VLOOKUP(A37,'23秋进程'!D:D,1,FALSE)</f>
        <v>大数据管理与应用本科2020</v>
      </c>
    </row>
    <row r="38" spans="1:4" hidden="1" x14ac:dyDescent="0.25">
      <c r="A38" s="19" t="s">
        <v>80</v>
      </c>
      <c r="B38" s="19">
        <v>59</v>
      </c>
      <c r="C38" s="20">
        <v>2</v>
      </c>
      <c r="D38" t="str">
        <f>VLOOKUP(A38,'23秋进程'!D:D,1,FALSE)</f>
        <v>物流管理本科2020</v>
      </c>
    </row>
    <row r="39" spans="1:4" hidden="1" x14ac:dyDescent="0.25">
      <c r="A39" s="19" t="s">
        <v>346</v>
      </c>
      <c r="B39" s="19">
        <v>59</v>
      </c>
      <c r="C39" s="20">
        <v>2</v>
      </c>
      <c r="D39" t="str">
        <f>VLOOKUP(A39,'23秋进程'!D:D,1,FALSE)</f>
        <v>生物制药本科2022</v>
      </c>
    </row>
    <row r="40" spans="1:4" hidden="1" x14ac:dyDescent="0.25">
      <c r="A40" s="19" t="s">
        <v>257</v>
      </c>
      <c r="B40" s="19">
        <v>59</v>
      </c>
      <c r="C40" s="20">
        <v>2</v>
      </c>
      <c r="D40" t="str">
        <f>VLOOKUP(A40,'23秋进程'!D:D,1,FALSE)</f>
        <v>生物制药本科2021</v>
      </c>
    </row>
    <row r="41" spans="1:4" hidden="1" x14ac:dyDescent="0.25">
      <c r="A41" s="19" t="s">
        <v>355</v>
      </c>
      <c r="B41" s="19">
        <v>59</v>
      </c>
      <c r="C41" s="20">
        <v>2</v>
      </c>
      <c r="D41" t="str">
        <f>VLOOKUP(A41,'23秋进程'!D:D,1,FALSE)</f>
        <v>电气工程及其自动化本科2022</v>
      </c>
    </row>
    <row r="42" spans="1:4" hidden="1" x14ac:dyDescent="0.25">
      <c r="A42" s="19" t="s">
        <v>237</v>
      </c>
      <c r="B42" s="19">
        <v>58</v>
      </c>
      <c r="C42" s="20">
        <v>2</v>
      </c>
      <c r="D42" t="str">
        <f>VLOOKUP(A42,'23秋进程'!D:D,1,FALSE)</f>
        <v>会展本科2021</v>
      </c>
    </row>
    <row r="43" spans="1:4" hidden="1" x14ac:dyDescent="0.25">
      <c r="A43" s="19" t="s">
        <v>12</v>
      </c>
      <c r="B43" s="19">
        <v>58</v>
      </c>
      <c r="C43" s="20">
        <v>2</v>
      </c>
      <c r="D43" t="str">
        <f>VLOOKUP(A43,'23秋进程'!D:D,1,FALSE)</f>
        <v>安全工程本科2020</v>
      </c>
    </row>
    <row r="44" spans="1:4" hidden="1" x14ac:dyDescent="0.25">
      <c r="A44" s="19" t="s">
        <v>91</v>
      </c>
      <c r="B44" s="19">
        <v>57</v>
      </c>
      <c r="C44" s="20">
        <v>2</v>
      </c>
      <c r="D44" t="str">
        <f>VLOOKUP(A44,'23秋进程'!D:D,1,FALSE)</f>
        <v>旅游管理本科2020</v>
      </c>
    </row>
    <row r="45" spans="1:4" hidden="1" x14ac:dyDescent="0.25">
      <c r="A45" s="19" t="s">
        <v>38</v>
      </c>
      <c r="B45" s="19">
        <v>57</v>
      </c>
      <c r="C45" s="20">
        <v>2</v>
      </c>
      <c r="D45" t="str">
        <f>VLOOKUP(A45,'23秋进程'!D:D,1,FALSE)</f>
        <v>机械工程本科2020</v>
      </c>
    </row>
    <row r="46" spans="1:4" hidden="1" x14ac:dyDescent="0.25">
      <c r="A46" s="19" t="s">
        <v>308</v>
      </c>
      <c r="B46" s="19">
        <v>57</v>
      </c>
      <c r="C46" s="20">
        <v>2</v>
      </c>
      <c r="D46" t="str">
        <f>VLOOKUP(A46,'23秋进程'!D:D,1,FALSE)</f>
        <v>电子商务本科2022</v>
      </c>
    </row>
    <row r="47" spans="1:4" hidden="1" x14ac:dyDescent="0.25">
      <c r="A47" s="19" t="s">
        <v>284</v>
      </c>
      <c r="B47" s="19">
        <v>57</v>
      </c>
      <c r="C47" s="20">
        <v>2</v>
      </c>
      <c r="D47" t="str">
        <f>VLOOKUP(A47,'23秋进程'!D:D,1,FALSE)</f>
        <v>安全工程本科2022</v>
      </c>
    </row>
    <row r="48" spans="1:4" hidden="1" x14ac:dyDescent="0.25">
      <c r="A48" s="19" t="s">
        <v>318</v>
      </c>
      <c r="B48" s="19">
        <v>56</v>
      </c>
      <c r="C48" s="20">
        <v>2</v>
      </c>
      <c r="D48" t="str">
        <f>VLOOKUP(A48,'23秋进程'!D:D,1,FALSE)</f>
        <v>市场营销本科2022</v>
      </c>
    </row>
    <row r="49" spans="1:4" hidden="1" x14ac:dyDescent="0.25">
      <c r="A49" s="19" t="s">
        <v>220</v>
      </c>
      <c r="B49" s="19">
        <v>56</v>
      </c>
      <c r="C49" s="20">
        <v>2</v>
      </c>
      <c r="D49" t="str">
        <f>VLOOKUP(A49,'23秋进程'!D:D,1,FALSE)</f>
        <v>国际经济与贸易本科2021</v>
      </c>
    </row>
    <row r="50" spans="1:4" hidden="1" x14ac:dyDescent="0.25">
      <c r="A50" s="19" t="s">
        <v>233</v>
      </c>
      <c r="B50" s="19">
        <v>55</v>
      </c>
      <c r="C50" s="20">
        <v>2</v>
      </c>
      <c r="D50" t="str">
        <f>VLOOKUP(A50,'23秋进程'!D:D,1,FALSE)</f>
        <v>物流管理本科2021</v>
      </c>
    </row>
    <row r="51" spans="1:4" hidden="1" x14ac:dyDescent="0.25">
      <c r="A51" s="19" t="s">
        <v>139</v>
      </c>
      <c r="B51" s="19">
        <v>55</v>
      </c>
      <c r="C51" s="20">
        <v>2</v>
      </c>
      <c r="D51" t="str">
        <f>VLOOKUP(A51,'23秋进程'!D:D,1,FALSE)</f>
        <v>数据科学与大数据技术本科2020</v>
      </c>
    </row>
    <row r="52" spans="1:4" hidden="1" x14ac:dyDescent="0.25">
      <c r="A52" s="19" t="s">
        <v>175</v>
      </c>
      <c r="B52" s="19">
        <v>55</v>
      </c>
      <c r="C52" s="20">
        <v>2</v>
      </c>
      <c r="D52" t="str">
        <f>VLOOKUP(A52,'23秋进程'!D:D,1,FALSE)</f>
        <v>人力资源管理专升本2022</v>
      </c>
    </row>
    <row r="53" spans="1:4" hidden="1" x14ac:dyDescent="0.25">
      <c r="A53" s="19" t="s">
        <v>203</v>
      </c>
      <c r="B53" s="19">
        <v>55</v>
      </c>
      <c r="C53" s="20">
        <v>2</v>
      </c>
      <c r="D53" t="str">
        <f>VLOOKUP(A53,'23秋进程'!D:D,1,FALSE)</f>
        <v>机械电子工程本科2021</v>
      </c>
    </row>
    <row r="54" spans="1:4" hidden="1" x14ac:dyDescent="0.25">
      <c r="A54" s="19" t="s">
        <v>321</v>
      </c>
      <c r="B54" s="19">
        <v>54</v>
      </c>
      <c r="C54" s="20">
        <v>2</v>
      </c>
      <c r="D54" t="str">
        <f>VLOOKUP(A54,'23秋进程'!D:D,1,FALSE)</f>
        <v>物流管理本科2022</v>
      </c>
    </row>
    <row r="55" spans="1:4" hidden="1" x14ac:dyDescent="0.25">
      <c r="A55" s="19" t="s">
        <v>207</v>
      </c>
      <c r="B55" s="19">
        <v>54</v>
      </c>
      <c r="C55" s="20">
        <v>2</v>
      </c>
      <c r="D55" t="str">
        <f>VLOOKUP(A55,'23秋进程'!D:D,1,FALSE)</f>
        <v>机械工程本科2021</v>
      </c>
    </row>
    <row r="56" spans="1:4" hidden="1" x14ac:dyDescent="0.25">
      <c r="A56" s="19" t="s">
        <v>291</v>
      </c>
      <c r="B56" s="19">
        <v>54</v>
      </c>
      <c r="C56" s="20">
        <v>2</v>
      </c>
      <c r="D56" t="str">
        <f>VLOOKUP(A56,'23秋进程'!D:D,1,FALSE)</f>
        <v>机器人工程本科2022</v>
      </c>
    </row>
    <row r="57" spans="1:4" hidden="1" x14ac:dyDescent="0.25">
      <c r="A57" s="19" t="s">
        <v>302</v>
      </c>
      <c r="B57" s="19">
        <v>53</v>
      </c>
      <c r="C57" s="20">
        <v>2</v>
      </c>
      <c r="D57" t="str">
        <f>VLOOKUP(A57,'23秋进程'!D:D,1,FALSE)</f>
        <v>新能源科学与工程本科2022</v>
      </c>
    </row>
    <row r="58" spans="1:4" hidden="1" x14ac:dyDescent="0.25">
      <c r="A58" s="19" t="s">
        <v>85</v>
      </c>
      <c r="B58" s="19">
        <v>53</v>
      </c>
      <c r="C58" s="20">
        <v>2</v>
      </c>
      <c r="D58" t="str">
        <f>VLOOKUP(A58,'23秋进程'!D:D,1,FALSE)</f>
        <v>会展经济与管理本科2020</v>
      </c>
    </row>
    <row r="59" spans="1:4" hidden="1" x14ac:dyDescent="0.25">
      <c r="A59" s="19" t="s">
        <v>240</v>
      </c>
      <c r="B59" s="19">
        <v>52</v>
      </c>
      <c r="C59" s="20">
        <v>2</v>
      </c>
      <c r="D59" t="str">
        <f>VLOOKUP(A59,'23秋进程'!D:D,1,FALSE)</f>
        <v>旅游管理本科2021</v>
      </c>
    </row>
    <row r="60" spans="1:4" hidden="1" x14ac:dyDescent="0.25">
      <c r="A60" s="19" t="s">
        <v>295</v>
      </c>
      <c r="B60" s="19">
        <v>51</v>
      </c>
      <c r="C60" s="20">
        <v>2</v>
      </c>
      <c r="D60" t="str">
        <f>VLOOKUP(A60,'23秋进程'!D:D,1,FALSE)</f>
        <v>机械工程本科2022</v>
      </c>
    </row>
    <row r="61" spans="1:4" hidden="1" x14ac:dyDescent="0.25">
      <c r="A61" s="19" t="s">
        <v>305</v>
      </c>
      <c r="B61" s="19">
        <v>48</v>
      </c>
      <c r="C61" s="20">
        <v>2</v>
      </c>
      <c r="D61" t="str">
        <f>VLOOKUP(A61,'23秋进程'!D:D,1,FALSE)</f>
        <v>大数据管理与应用本科2022</v>
      </c>
    </row>
    <row r="62" spans="1:4" hidden="1" x14ac:dyDescent="0.25">
      <c r="A62" s="19" t="s">
        <v>192</v>
      </c>
      <c r="B62" s="19">
        <v>48</v>
      </c>
      <c r="C62" s="20">
        <v>2</v>
      </c>
      <c r="D62" t="str">
        <f>VLOOKUP(A62,'23秋进程'!D:D,1,FALSE)</f>
        <v>安全工程本科2021</v>
      </c>
    </row>
    <row r="63" spans="1:4" hidden="1" x14ac:dyDescent="0.25">
      <c r="A63" s="19" t="s">
        <v>33</v>
      </c>
      <c r="B63" s="19">
        <v>47</v>
      </c>
      <c r="C63" s="20">
        <v>2</v>
      </c>
      <c r="D63" t="str">
        <f>VLOOKUP(A63,'23秋进程'!D:D,1,FALSE)</f>
        <v>机械电子工程本科2020</v>
      </c>
    </row>
    <row r="64" spans="1:4" x14ac:dyDescent="0.25">
      <c r="A64" s="19" t="s">
        <v>155</v>
      </c>
      <c r="B64" s="19">
        <v>45</v>
      </c>
      <c r="C64" s="20">
        <v>2</v>
      </c>
      <c r="D64" t="str">
        <f>VLOOKUP(A64,'23秋进程'!D:D,1,FALSE)</f>
        <v>安全工程专升本2022</v>
      </c>
    </row>
    <row r="65" spans="1:4" x14ac:dyDescent="0.25">
      <c r="A65" s="19" t="s">
        <v>522</v>
      </c>
      <c r="B65" s="19">
        <v>41</v>
      </c>
      <c r="C65" s="20">
        <v>1</v>
      </c>
      <c r="D65" t="str">
        <f>VLOOKUP(A65,'23秋进程'!D:D,1,FALSE)</f>
        <v>安全工程第二学士学位2022</v>
      </c>
    </row>
    <row r="66" spans="1:4" hidden="1" x14ac:dyDescent="0.25">
      <c r="A66" s="19" t="s">
        <v>274</v>
      </c>
      <c r="B66" s="19">
        <v>39</v>
      </c>
      <c r="C66" s="20">
        <v>1</v>
      </c>
      <c r="D66" t="str">
        <f>VLOOKUP(A66,'23秋进程'!D:D,1,FALSE)</f>
        <v>数据科学与大数据技术本科2021</v>
      </c>
    </row>
    <row r="67" spans="1:4" hidden="1" x14ac:dyDescent="0.25">
      <c r="A67" s="19" t="s">
        <v>161</v>
      </c>
      <c r="B67" s="19">
        <v>39</v>
      </c>
      <c r="C67" s="20">
        <v>1</v>
      </c>
      <c r="D67" t="str">
        <f>VLOOKUP(A67,'23秋进程'!D:D,1,FALSE)</f>
        <v>机械工程专升本2022</v>
      </c>
    </row>
    <row r="68" spans="1:4" hidden="1" x14ac:dyDescent="0.25">
      <c r="A68" s="19" t="s">
        <v>363</v>
      </c>
      <c r="B68" s="19">
        <v>37</v>
      </c>
      <c r="C68" s="20">
        <v>1</v>
      </c>
      <c r="D68" t="str">
        <f>VLOOKUP(A68,'23秋进程'!D:D,1,FALSE)</f>
        <v>数据科学与大数据技术本科2022</v>
      </c>
    </row>
    <row r="69" spans="1:4" hidden="1" x14ac:dyDescent="0.25">
      <c r="A69" s="19" t="s">
        <v>200</v>
      </c>
      <c r="B69" s="19">
        <v>33</v>
      </c>
      <c r="C69" s="20">
        <v>1</v>
      </c>
      <c r="D69" t="str">
        <f>VLOOKUP(A69,'23秋进程'!D:D,1,FALSE)</f>
        <v>机器人工程本科2021</v>
      </c>
    </row>
    <row r="70" spans="1:4" hidden="1" x14ac:dyDescent="0.25">
      <c r="A70" s="19" t="s">
        <v>144</v>
      </c>
      <c r="B70" s="19">
        <v>31</v>
      </c>
      <c r="C70" s="20">
        <v>1</v>
      </c>
      <c r="D70" t="str">
        <f>VLOOKUP(A70,'23秋进程'!D:D,1,FALSE)</f>
        <v>通信工程本科2020</v>
      </c>
    </row>
    <row r="71" spans="1:4" x14ac:dyDescent="0.25">
      <c r="A71" s="19" t="s">
        <v>377</v>
      </c>
      <c r="B71" s="19">
        <v>30</v>
      </c>
      <c r="C71" s="20">
        <v>1</v>
      </c>
      <c r="D71" t="str">
        <f>VLOOKUP(A71,'23秋进程'!D:D,1,FALSE)</f>
        <v>智能制造类本科2022</v>
      </c>
    </row>
    <row r="72" spans="1:4" x14ac:dyDescent="0.25">
      <c r="A72" s="19" t="s">
        <v>382</v>
      </c>
      <c r="B72" s="19">
        <v>30</v>
      </c>
      <c r="C72" s="20">
        <v>1</v>
      </c>
      <c r="D72" t="str">
        <f>VLOOKUP(A72,'23秋进程'!D:D,1,FALSE)</f>
        <v>智能计算类本科2022</v>
      </c>
    </row>
    <row r="73" spans="1:4" x14ac:dyDescent="0.25">
      <c r="A73" s="19" t="s">
        <v>454</v>
      </c>
      <c r="B73" s="19">
        <v>30</v>
      </c>
      <c r="C73" s="20">
        <v>1</v>
      </c>
      <c r="D73" t="str">
        <f>VLOOKUP(A73,'23秋进程'!D:D,1,FALSE)</f>
        <v>智慧化工与新材料类本科2022</v>
      </c>
    </row>
    <row r="74" spans="1:4" hidden="1" x14ac:dyDescent="0.25">
      <c r="A74" s="19" t="s">
        <v>369</v>
      </c>
      <c r="B74" s="19">
        <v>30</v>
      </c>
      <c r="C74" s="20">
        <v>1</v>
      </c>
      <c r="D74" t="str">
        <f>VLOOKUP(A74,'23秋进程'!D:D,1,FALSE)</f>
        <v>物联网工程本科2022</v>
      </c>
    </row>
    <row r="75" spans="1:4" hidden="1" x14ac:dyDescent="0.25">
      <c r="A75" s="19" t="s">
        <v>231</v>
      </c>
      <c r="B75" s="19">
        <v>30</v>
      </c>
      <c r="C75" s="20">
        <v>1</v>
      </c>
      <c r="D75" t="str">
        <f>VLOOKUP(A75,'23秋进程'!D:D,1,FALSE)</f>
        <v>市场营销本科2021</v>
      </c>
    </row>
    <row r="76" spans="1:4" hidden="1" x14ac:dyDescent="0.25">
      <c r="A76" s="19" t="s">
        <v>366</v>
      </c>
      <c r="B76" s="19">
        <v>29</v>
      </c>
      <c r="C76" s="20">
        <v>1</v>
      </c>
      <c r="D76" t="str">
        <f>VLOOKUP(A76,'23秋进程'!D:D,1,FALSE)</f>
        <v>数据科学与大数据技术(中法班)本科2022</v>
      </c>
    </row>
    <row r="77" spans="1:4" hidden="1" x14ac:dyDescent="0.25">
      <c r="A77" s="19" t="s">
        <v>76</v>
      </c>
      <c r="B77" s="19">
        <v>29</v>
      </c>
      <c r="C77" s="20">
        <v>1</v>
      </c>
      <c r="D77" t="str">
        <f>VLOOKUP(A77,'23秋进程'!D:D,1,FALSE)</f>
        <v>市场营销本科2020</v>
      </c>
    </row>
    <row r="78" spans="1:4" hidden="1" x14ac:dyDescent="0.25">
      <c r="A78" s="19" t="s">
        <v>119</v>
      </c>
      <c r="B78" s="19">
        <v>29</v>
      </c>
      <c r="C78" s="20">
        <v>1</v>
      </c>
      <c r="D78" t="str">
        <f>VLOOKUP(A78,'23秋进程'!D:D,1,FALSE)</f>
        <v>生物制药本科2020</v>
      </c>
    </row>
    <row r="79" spans="1:4" hidden="1" x14ac:dyDescent="0.25">
      <c r="A79" s="19" t="s">
        <v>315</v>
      </c>
      <c r="B79" s="19">
        <v>29</v>
      </c>
      <c r="C79" s="20">
        <v>1</v>
      </c>
      <c r="D79" t="str">
        <f>VLOOKUP(A79,'23秋进程'!D:D,1,FALSE)</f>
        <v>会计学(国际会计师方向)本科2022</v>
      </c>
    </row>
    <row r="80" spans="1:4" hidden="1" x14ac:dyDescent="0.25">
      <c r="A80" s="19" t="s">
        <v>335</v>
      </c>
      <c r="B80" s="19">
        <v>29</v>
      </c>
      <c r="C80" s="20">
        <v>1</v>
      </c>
      <c r="D80" t="str">
        <f>VLOOKUP(A80,'23秋进程'!D:D,1,FALSE)</f>
        <v>材料科学与工程本科2022</v>
      </c>
    </row>
    <row r="81" spans="1:4" hidden="1" x14ac:dyDescent="0.25">
      <c r="A81" s="19" t="s">
        <v>29</v>
      </c>
      <c r="B81" s="19">
        <v>28</v>
      </c>
      <c r="C81" s="20">
        <v>1</v>
      </c>
      <c r="D81" t="str">
        <f>VLOOKUP(A81,'23秋进程'!D:D,1,FALSE)</f>
        <v>机器人工程本科2020</v>
      </c>
    </row>
    <row r="82" spans="1:4" hidden="1" x14ac:dyDescent="0.25">
      <c r="A82" s="19" t="s">
        <v>218</v>
      </c>
      <c r="B82" s="19">
        <v>28</v>
      </c>
      <c r="C82" s="20">
        <v>1</v>
      </c>
      <c r="D82" t="str">
        <f>VLOOKUP(A82,'23秋进程'!D:D,1,FALSE)</f>
        <v>电子商务本科2021</v>
      </c>
    </row>
    <row r="83" spans="1:4" hidden="1" x14ac:dyDescent="0.25">
      <c r="A83" s="19" t="s">
        <v>60</v>
      </c>
      <c r="B83" s="19">
        <v>28</v>
      </c>
      <c r="C83" s="20">
        <v>1</v>
      </c>
      <c r="D83" t="str">
        <f>VLOOKUP(A83,'23秋进程'!D:D,1,FALSE)</f>
        <v>电子商务本科2020</v>
      </c>
    </row>
    <row r="84" spans="1:4" hidden="1" x14ac:dyDescent="0.25">
      <c r="A84" s="19" t="s">
        <v>102</v>
      </c>
      <c r="B84" s="19">
        <v>28</v>
      </c>
      <c r="C84" s="20">
        <v>1</v>
      </c>
      <c r="D84" t="str">
        <f>VLOOKUP(A84,'23秋进程'!D:D,1,FALSE)</f>
        <v>材料科学与工程本科2020</v>
      </c>
    </row>
    <row r="85" spans="1:4" hidden="1" x14ac:dyDescent="0.25">
      <c r="A85" s="19" t="s">
        <v>277</v>
      </c>
      <c r="B85" s="19">
        <v>26</v>
      </c>
      <c r="C85" s="20">
        <v>1</v>
      </c>
      <c r="D85" t="str">
        <f>VLOOKUP(A85,'23秋进程'!D:D,1,FALSE)</f>
        <v>物联网工程本科2021</v>
      </c>
    </row>
    <row r="86" spans="1:4" hidden="1" x14ac:dyDescent="0.25">
      <c r="A86" s="19" t="s">
        <v>148</v>
      </c>
      <c r="B86" s="19">
        <v>26</v>
      </c>
      <c r="C86" s="20">
        <v>1</v>
      </c>
      <c r="D86" t="str">
        <f>VLOOKUP(A86,'23秋进程'!D:D,1,FALSE)</f>
        <v>物联网工程本科2020</v>
      </c>
    </row>
    <row r="87" spans="1:4" hidden="1" x14ac:dyDescent="0.25">
      <c r="A87" s="19" t="s">
        <v>228</v>
      </c>
      <c r="B87" s="19">
        <v>26</v>
      </c>
      <c r="C87" s="20">
        <v>1</v>
      </c>
      <c r="D87" t="str">
        <f>VLOOKUP(A87,'23秋进程'!D:D,1,FALSE)</f>
        <v>会计学(国际会计师方向)本科2021</v>
      </c>
    </row>
    <row r="88" spans="1:4" hidden="1" x14ac:dyDescent="0.25">
      <c r="A88" s="19" t="s">
        <v>246</v>
      </c>
      <c r="B88" s="19">
        <v>26</v>
      </c>
      <c r="C88" s="20">
        <v>1</v>
      </c>
      <c r="D88" t="str">
        <f>VLOOKUP(A88,'23秋进程'!D:D,1,FALSE)</f>
        <v>材料科学与工程本科2021</v>
      </c>
    </row>
    <row r="89" spans="1:4" hidden="1" x14ac:dyDescent="0.25">
      <c r="A89" s="19" t="s">
        <v>523</v>
      </c>
      <c r="B89" s="19">
        <v>25</v>
      </c>
      <c r="C89" s="20">
        <v>1</v>
      </c>
      <c r="D89" t="e">
        <f>VLOOKUP(A89,'23秋进程'!D:D,1,FALSE)</f>
        <v>#N/A</v>
      </c>
    </row>
    <row r="90" spans="1:4" hidden="1" x14ac:dyDescent="0.25">
      <c r="A90" s="19" t="s">
        <v>49</v>
      </c>
      <c r="B90" s="19">
        <v>24</v>
      </c>
      <c r="C90" s="20">
        <v>1</v>
      </c>
      <c r="D90" t="str">
        <f>VLOOKUP(A90,'23秋进程'!D:D,1,FALSE)</f>
        <v>油气储运工程本科2020</v>
      </c>
    </row>
    <row r="91" spans="1:4" hidden="1" x14ac:dyDescent="0.25">
      <c r="A91" s="19" t="s">
        <v>72</v>
      </c>
      <c r="B91" s="19">
        <v>24</v>
      </c>
      <c r="C91" s="20">
        <v>1</v>
      </c>
      <c r="D91" t="str">
        <f>VLOOKUP(A91,'23秋进程'!D:D,1,FALSE)</f>
        <v>会计学(国际会计师方向)本科2020</v>
      </c>
    </row>
    <row r="92" spans="1:4" hidden="1" x14ac:dyDescent="0.25">
      <c r="A92" s="19" t="s">
        <v>178</v>
      </c>
      <c r="B92" s="19">
        <v>23</v>
      </c>
      <c r="C92" s="20">
        <v>1</v>
      </c>
      <c r="D92" t="str">
        <f>VLOOKUP(A92,'23秋进程'!D:D,1,FALSE)</f>
        <v>电气工程及其自动化专升本2022</v>
      </c>
    </row>
    <row r="93" spans="1:4" hidden="1" x14ac:dyDescent="0.25">
      <c r="A93" s="19" t="s">
        <v>524</v>
      </c>
      <c r="B93" s="19">
        <v>22</v>
      </c>
      <c r="C93" s="20">
        <v>1</v>
      </c>
      <c r="D93" t="e">
        <f>VLOOKUP(A93,'23秋进程'!D:D,1,FALSE)</f>
        <v>#N/A</v>
      </c>
    </row>
    <row r="94" spans="1:4" hidden="1" x14ac:dyDescent="0.25">
      <c r="A94" s="19" t="s">
        <v>170</v>
      </c>
      <c r="B94" s="19">
        <v>19</v>
      </c>
      <c r="C94" s="20">
        <v>1</v>
      </c>
      <c r="D94" t="str">
        <f>VLOOKUP(A94,'23秋进程'!D:D,1,FALSE)</f>
        <v>会计学专升本2022</v>
      </c>
    </row>
    <row r="95" spans="1:4" hidden="1" x14ac:dyDescent="0.25">
      <c r="A95" s="19" t="s">
        <v>172</v>
      </c>
      <c r="B95" s="19">
        <v>12</v>
      </c>
      <c r="C95" s="20">
        <v>1</v>
      </c>
      <c r="D95" t="str">
        <f>VLOOKUP(A95,'23秋进程'!D:D,1,FALSE)</f>
        <v>旅游管理专升本2022</v>
      </c>
    </row>
    <row r="96" spans="1:4" x14ac:dyDescent="0.25">
      <c r="A96" s="19" t="s">
        <v>167</v>
      </c>
      <c r="B96" s="19">
        <v>11</v>
      </c>
      <c r="C96" s="20">
        <v>1</v>
      </c>
      <c r="D96" t="str">
        <f>VLOOKUP(A96,'23秋进程'!D:D,1,FALSE)</f>
        <v>会展专升本2022</v>
      </c>
    </row>
    <row r="97" spans="1:4" x14ac:dyDescent="0.25">
      <c r="A97" s="19" t="s">
        <v>163</v>
      </c>
      <c r="B97" s="19">
        <v>8</v>
      </c>
      <c r="C97" s="20">
        <v>1</v>
      </c>
      <c r="D97" t="str">
        <f>VLOOKUP(A97,'23秋进程'!D:D,1,FALSE)</f>
        <v>物流管理专升本2022</v>
      </c>
    </row>
    <row r="98" spans="1:4" hidden="1" x14ac:dyDescent="0.25">
      <c r="A98" s="19" t="s">
        <v>116</v>
      </c>
      <c r="B98" s="19">
        <v>5</v>
      </c>
      <c r="C98" s="20">
        <v>1</v>
      </c>
      <c r="D98" t="str">
        <f>VLOOKUP(A98,'23秋进程'!D:D,1,FALSE)</f>
        <v>化学工程与工艺(双培)本科2020</v>
      </c>
    </row>
  </sheetData>
  <autoFilter ref="A1:D98" xr:uid="{00000000-0009-0000-0000-000003000000}">
    <filterColumn colId="0">
      <filters>
        <filter val="安全工程第二学士学位2022"/>
        <filter val="安全工程专升本2022"/>
        <filter val="会展专升本2022"/>
        <filter val="物流管理专升本2022"/>
        <filter val="智慧化工与新材料类本科2022"/>
        <filter val="智能计算类本科2022"/>
        <filter val="智能制造类本科2022"/>
      </filters>
    </filterColumn>
    <filterColumn colId="3">
      <filters>
        <filter val="#N/A"/>
      </filters>
    </filterColumn>
  </autoFilter>
  <phoneticPr fontId="1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T14"/>
  <sheetViews>
    <sheetView workbookViewId="0">
      <selection sqref="A1:X1"/>
    </sheetView>
  </sheetViews>
  <sheetFormatPr defaultColWidth="9.109375" defaultRowHeight="13.8" x14ac:dyDescent="0.25"/>
  <cols>
    <col min="2" max="19" width="5.77734375" customWidth="1"/>
  </cols>
  <sheetData>
    <row r="1" spans="2:20" ht="28.05" customHeight="1" x14ac:dyDescent="0.25"/>
    <row r="2" spans="2:20" ht="28.05" customHeight="1" x14ac:dyDescent="0.25">
      <c r="B2" s="10" t="s">
        <v>19</v>
      </c>
      <c r="C2" s="11" t="s">
        <v>497</v>
      </c>
      <c r="D2" s="11"/>
      <c r="E2" s="11" t="s">
        <v>498</v>
      </c>
      <c r="F2" s="11"/>
      <c r="G2" s="11"/>
      <c r="H2" s="11"/>
      <c r="I2" s="16" t="s">
        <v>18</v>
      </c>
      <c r="J2" s="11" t="s">
        <v>497</v>
      </c>
      <c r="K2" s="11"/>
      <c r="L2" s="11" t="s">
        <v>499</v>
      </c>
      <c r="M2" s="11"/>
      <c r="N2" s="11"/>
      <c r="O2" s="13"/>
      <c r="P2" s="13"/>
      <c r="Q2" s="13"/>
      <c r="R2" s="13"/>
      <c r="S2" s="13"/>
    </row>
    <row r="3" spans="2:20" ht="28.05" customHeight="1" x14ac:dyDescent="0.25">
      <c r="B3" s="12" t="s">
        <v>17</v>
      </c>
      <c r="C3" s="13" t="s">
        <v>497</v>
      </c>
      <c r="D3" s="13"/>
      <c r="E3" s="13" t="s">
        <v>500</v>
      </c>
      <c r="F3" s="13"/>
      <c r="G3" s="13"/>
      <c r="H3" s="13"/>
      <c r="I3" s="12" t="s">
        <v>46</v>
      </c>
      <c r="J3" s="13" t="s">
        <v>497</v>
      </c>
      <c r="K3" s="13"/>
      <c r="L3" s="13" t="s">
        <v>501</v>
      </c>
      <c r="M3" s="13"/>
      <c r="N3" s="13"/>
      <c r="O3" s="13"/>
      <c r="P3" s="12" t="s">
        <v>394</v>
      </c>
      <c r="Q3" s="13" t="s">
        <v>497</v>
      </c>
      <c r="R3" s="13"/>
      <c r="S3" s="13" t="s">
        <v>502</v>
      </c>
    </row>
    <row r="4" spans="2:20" ht="28.05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2:20" ht="24" customHeight="1" x14ac:dyDescent="0.25">
      <c r="B5" s="139" t="s">
        <v>525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</row>
    <row r="6" spans="2:20" ht="24" customHeight="1" x14ac:dyDescent="0.25"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2:20" ht="24" customHeight="1" x14ac:dyDescent="0.25"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</row>
    <row r="8" spans="2:20" ht="24" customHeight="1" x14ac:dyDescent="0.25"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</row>
    <row r="9" spans="2:20" ht="24" customHeight="1" x14ac:dyDescent="0.25"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</row>
    <row r="10" spans="2:20" ht="24" customHeight="1" x14ac:dyDescent="0.25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</row>
    <row r="11" spans="2:20" ht="24" customHeight="1" x14ac:dyDescent="0.25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</row>
    <row r="12" spans="2:20" ht="25.05" customHeight="1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2:20" ht="24" customHeight="1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2:20" ht="16.95" customHeight="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</sheetData>
  <mergeCells count="1">
    <mergeCell ref="B5:T11"/>
  </mergeCells>
  <phoneticPr fontId="17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N261"/>
  <sheetViews>
    <sheetView topLeftCell="D1" zoomScale="159" zoomScaleNormal="159" workbookViewId="0">
      <selection sqref="A1:X1"/>
    </sheetView>
  </sheetViews>
  <sheetFormatPr defaultColWidth="9.109375" defaultRowHeight="13.8" x14ac:dyDescent="0.25"/>
  <cols>
    <col min="1" max="1" width="16.44140625" customWidth="1"/>
    <col min="2" max="2" width="13.109375" customWidth="1"/>
    <col min="3" max="3" width="20.6640625" customWidth="1"/>
    <col min="4" max="4" width="23.109375" customWidth="1"/>
    <col min="5" max="5" width="13.109375" customWidth="1"/>
    <col min="6" max="6" width="16.44140625" customWidth="1"/>
    <col min="7" max="14" width="13.109375" customWidth="1"/>
  </cols>
  <sheetData>
    <row r="1" spans="1:14" ht="31.2" x14ac:dyDescent="0.25">
      <c r="A1" s="8" t="s">
        <v>4</v>
      </c>
      <c r="B1" s="9" t="s">
        <v>5</v>
      </c>
      <c r="C1" s="9" t="s">
        <v>1</v>
      </c>
      <c r="D1" s="9" t="s">
        <v>3</v>
      </c>
      <c r="E1" s="9" t="s">
        <v>2</v>
      </c>
      <c r="F1" s="8" t="str">
        <f>D1&amp;G1&amp;E1</f>
        <v>专业学生类别年级</v>
      </c>
      <c r="G1" s="8" t="s">
        <v>526</v>
      </c>
      <c r="H1" s="8" t="s">
        <v>527</v>
      </c>
      <c r="I1" s="8" t="s">
        <v>528</v>
      </c>
      <c r="J1" s="8" t="s">
        <v>529</v>
      </c>
      <c r="K1" s="8" t="s">
        <v>530</v>
      </c>
      <c r="L1" s="9" t="s">
        <v>506</v>
      </c>
      <c r="M1" s="8" t="s">
        <v>531</v>
      </c>
      <c r="N1" s="8" t="s">
        <v>532</v>
      </c>
    </row>
    <row r="2" spans="1:14" ht="31.2" hidden="1" x14ac:dyDescent="0.25">
      <c r="A2" s="8" t="s">
        <v>533</v>
      </c>
      <c r="B2" s="8" t="s">
        <v>534</v>
      </c>
      <c r="C2" s="8" t="s">
        <v>10</v>
      </c>
      <c r="D2" s="8" t="s">
        <v>11</v>
      </c>
      <c r="E2" s="8" t="s">
        <v>535</v>
      </c>
      <c r="F2" s="8" t="str">
        <f>D2&amp;G2&amp;E2</f>
        <v>安全工程本科2019</v>
      </c>
      <c r="G2" s="8" t="s">
        <v>378</v>
      </c>
      <c r="H2" s="8" t="s">
        <v>536</v>
      </c>
      <c r="I2" s="8" t="s">
        <v>537</v>
      </c>
      <c r="J2" s="8" t="s">
        <v>535</v>
      </c>
      <c r="K2" s="8" t="s">
        <v>538</v>
      </c>
      <c r="L2" s="8">
        <v>31</v>
      </c>
      <c r="M2" s="8" t="s">
        <v>539</v>
      </c>
      <c r="N2" s="8" t="s">
        <v>536</v>
      </c>
    </row>
    <row r="3" spans="1:14" ht="31.2" hidden="1" x14ac:dyDescent="0.25">
      <c r="A3" s="8" t="s">
        <v>533</v>
      </c>
      <c r="B3" s="8" t="s">
        <v>540</v>
      </c>
      <c r="C3" s="8" t="s">
        <v>10</v>
      </c>
      <c r="D3" s="8" t="s">
        <v>11</v>
      </c>
      <c r="E3" s="8" t="s">
        <v>535</v>
      </c>
      <c r="F3" s="8" t="str">
        <f t="shared" ref="F3:F66" si="0">D3&amp;G3&amp;E3</f>
        <v>安全工程本科2019</v>
      </c>
      <c r="G3" s="8" t="s">
        <v>378</v>
      </c>
      <c r="H3" s="8" t="s">
        <v>536</v>
      </c>
      <c r="I3" s="8" t="s">
        <v>537</v>
      </c>
      <c r="J3" s="8" t="s">
        <v>535</v>
      </c>
      <c r="K3" s="8" t="s">
        <v>538</v>
      </c>
      <c r="L3" s="8">
        <v>29</v>
      </c>
      <c r="M3" s="8" t="s">
        <v>541</v>
      </c>
      <c r="N3" s="8" t="s">
        <v>536</v>
      </c>
    </row>
    <row r="4" spans="1:14" ht="31.2" hidden="1" x14ac:dyDescent="0.25">
      <c r="A4" s="8" t="s">
        <v>542</v>
      </c>
      <c r="B4" s="8" t="s">
        <v>543</v>
      </c>
      <c r="C4" s="8" t="s">
        <v>10</v>
      </c>
      <c r="D4" s="8" t="s">
        <v>544</v>
      </c>
      <c r="E4" s="8" t="s">
        <v>535</v>
      </c>
      <c r="F4" s="8" t="str">
        <f t="shared" si="0"/>
        <v>安全工程(双培)本科2019</v>
      </c>
      <c r="G4" s="8" t="s">
        <v>378</v>
      </c>
      <c r="H4" s="8" t="s">
        <v>536</v>
      </c>
      <c r="I4" s="8" t="s">
        <v>537</v>
      </c>
      <c r="J4" s="8" t="s">
        <v>535</v>
      </c>
      <c r="K4" s="8" t="s">
        <v>538</v>
      </c>
      <c r="L4" s="8">
        <v>0</v>
      </c>
      <c r="M4" s="8" t="s">
        <v>536</v>
      </c>
      <c r="N4" s="8" t="s">
        <v>536</v>
      </c>
    </row>
    <row r="5" spans="1:14" ht="31.2" hidden="1" x14ac:dyDescent="0.25">
      <c r="A5" s="8" t="s">
        <v>545</v>
      </c>
      <c r="B5" s="8" t="s">
        <v>546</v>
      </c>
      <c r="C5" s="8" t="s">
        <v>21</v>
      </c>
      <c r="D5" s="8" t="s">
        <v>547</v>
      </c>
      <c r="E5" s="8" t="s">
        <v>535</v>
      </c>
      <c r="F5" s="8" t="str">
        <f t="shared" si="0"/>
        <v>过程装备与控制工程本科2019</v>
      </c>
      <c r="G5" s="8" t="s">
        <v>378</v>
      </c>
      <c r="H5" s="8" t="s">
        <v>536</v>
      </c>
      <c r="I5" s="8" t="s">
        <v>537</v>
      </c>
      <c r="J5" s="8" t="s">
        <v>535</v>
      </c>
      <c r="K5" s="8" t="s">
        <v>538</v>
      </c>
      <c r="L5" s="8">
        <v>0</v>
      </c>
      <c r="M5" s="8" t="s">
        <v>536</v>
      </c>
      <c r="N5" s="8" t="s">
        <v>536</v>
      </c>
    </row>
    <row r="6" spans="1:14" ht="31.2" hidden="1" x14ac:dyDescent="0.25">
      <c r="A6" s="8" t="s">
        <v>545</v>
      </c>
      <c r="B6" s="8" t="s">
        <v>548</v>
      </c>
      <c r="C6" s="8" t="s">
        <v>21</v>
      </c>
      <c r="D6" s="8" t="s">
        <v>547</v>
      </c>
      <c r="E6" s="8" t="s">
        <v>535</v>
      </c>
      <c r="F6" s="8" t="str">
        <f t="shared" si="0"/>
        <v>过程装备与控制工程本科2019</v>
      </c>
      <c r="G6" s="8" t="s">
        <v>378</v>
      </c>
      <c r="H6" s="8" t="s">
        <v>536</v>
      </c>
      <c r="I6" s="8" t="s">
        <v>537</v>
      </c>
      <c r="J6" s="8" t="s">
        <v>535</v>
      </c>
      <c r="K6" s="8" t="s">
        <v>538</v>
      </c>
      <c r="L6" s="8">
        <v>0</v>
      </c>
      <c r="M6" s="8" t="s">
        <v>536</v>
      </c>
      <c r="N6" s="8" t="s">
        <v>536</v>
      </c>
    </row>
    <row r="7" spans="1:14" ht="31.2" hidden="1" x14ac:dyDescent="0.25">
      <c r="A7" s="8" t="s">
        <v>549</v>
      </c>
      <c r="B7" s="8" t="s">
        <v>550</v>
      </c>
      <c r="C7" s="8" t="s">
        <v>21</v>
      </c>
      <c r="D7" s="8" t="s">
        <v>22</v>
      </c>
      <c r="E7" s="8" t="s">
        <v>535</v>
      </c>
      <c r="F7" s="8" t="str">
        <f t="shared" si="0"/>
        <v>环境工程本科2019</v>
      </c>
      <c r="G7" s="8" t="s">
        <v>378</v>
      </c>
      <c r="H7" s="8" t="s">
        <v>536</v>
      </c>
      <c r="I7" s="8" t="s">
        <v>537</v>
      </c>
      <c r="J7" s="8" t="s">
        <v>535</v>
      </c>
      <c r="K7" s="8" t="s">
        <v>538</v>
      </c>
      <c r="L7" s="8">
        <v>29</v>
      </c>
      <c r="M7" s="8" t="s">
        <v>541</v>
      </c>
      <c r="N7" s="8" t="s">
        <v>536</v>
      </c>
    </row>
    <row r="8" spans="1:14" ht="31.2" hidden="1" x14ac:dyDescent="0.25">
      <c r="A8" s="8" t="s">
        <v>549</v>
      </c>
      <c r="B8" s="8" t="s">
        <v>551</v>
      </c>
      <c r="C8" s="8" t="s">
        <v>21</v>
      </c>
      <c r="D8" s="8" t="s">
        <v>22</v>
      </c>
      <c r="E8" s="8" t="s">
        <v>535</v>
      </c>
      <c r="F8" s="8" t="str">
        <f t="shared" si="0"/>
        <v>环境工程本科2019</v>
      </c>
      <c r="G8" s="8" t="s">
        <v>378</v>
      </c>
      <c r="H8" s="8" t="s">
        <v>536</v>
      </c>
      <c r="I8" s="8" t="s">
        <v>537</v>
      </c>
      <c r="J8" s="8" t="s">
        <v>535</v>
      </c>
      <c r="K8" s="8" t="s">
        <v>538</v>
      </c>
      <c r="L8" s="8">
        <v>28</v>
      </c>
      <c r="M8" s="8" t="s">
        <v>552</v>
      </c>
      <c r="N8" s="8" t="s">
        <v>536</v>
      </c>
    </row>
    <row r="9" spans="1:14" ht="31.2" hidden="1" x14ac:dyDescent="0.25">
      <c r="A9" s="8" t="s">
        <v>549</v>
      </c>
      <c r="B9" s="8" t="s">
        <v>553</v>
      </c>
      <c r="C9" s="8" t="s">
        <v>21</v>
      </c>
      <c r="D9" s="8" t="s">
        <v>22</v>
      </c>
      <c r="E9" s="8" t="s">
        <v>535</v>
      </c>
      <c r="F9" s="8" t="str">
        <f t="shared" si="0"/>
        <v>环境工程本科2019</v>
      </c>
      <c r="G9" s="8" t="s">
        <v>378</v>
      </c>
      <c r="H9" s="8" t="s">
        <v>536</v>
      </c>
      <c r="I9" s="8" t="s">
        <v>537</v>
      </c>
      <c r="J9" s="8" t="s">
        <v>535</v>
      </c>
      <c r="K9" s="8" t="s">
        <v>538</v>
      </c>
      <c r="L9" s="8">
        <v>29</v>
      </c>
      <c r="M9" s="8" t="s">
        <v>541</v>
      </c>
      <c r="N9" s="8" t="s">
        <v>536</v>
      </c>
    </row>
    <row r="10" spans="1:14" ht="31.2" hidden="1" x14ac:dyDescent="0.25">
      <c r="A10" s="8" t="s">
        <v>554</v>
      </c>
      <c r="B10" s="8" t="s">
        <v>555</v>
      </c>
      <c r="C10" s="8" t="s">
        <v>21</v>
      </c>
      <c r="D10" s="8" t="s">
        <v>28</v>
      </c>
      <c r="E10" s="8" t="s">
        <v>535</v>
      </c>
      <c r="F10" s="8" t="str">
        <f t="shared" si="0"/>
        <v>机器人工程本科2019</v>
      </c>
      <c r="G10" s="8" t="s">
        <v>378</v>
      </c>
      <c r="H10" s="8" t="s">
        <v>536</v>
      </c>
      <c r="I10" s="8" t="s">
        <v>537</v>
      </c>
      <c r="J10" s="8" t="s">
        <v>535</v>
      </c>
      <c r="K10" s="8" t="s">
        <v>538</v>
      </c>
      <c r="L10" s="8">
        <v>28</v>
      </c>
      <c r="M10" s="8" t="s">
        <v>552</v>
      </c>
      <c r="N10" s="8" t="s">
        <v>536</v>
      </c>
    </row>
    <row r="11" spans="1:14" ht="31.2" hidden="1" x14ac:dyDescent="0.25">
      <c r="A11" s="8" t="s">
        <v>556</v>
      </c>
      <c r="B11" s="8" t="s">
        <v>557</v>
      </c>
      <c r="C11" s="8" t="s">
        <v>21</v>
      </c>
      <c r="D11" s="8" t="s">
        <v>32</v>
      </c>
      <c r="E11" s="8" t="s">
        <v>535</v>
      </c>
      <c r="F11" s="8" t="str">
        <f t="shared" si="0"/>
        <v>机械电子工程本科2019</v>
      </c>
      <c r="G11" s="8" t="s">
        <v>378</v>
      </c>
      <c r="H11" s="8" t="s">
        <v>536</v>
      </c>
      <c r="I11" s="8" t="s">
        <v>537</v>
      </c>
      <c r="J11" s="8" t="s">
        <v>535</v>
      </c>
      <c r="K11" s="8" t="s">
        <v>538</v>
      </c>
      <c r="L11" s="8">
        <v>34</v>
      </c>
      <c r="M11" s="8" t="s">
        <v>558</v>
      </c>
      <c r="N11" s="8" t="s">
        <v>536</v>
      </c>
    </row>
    <row r="12" spans="1:14" ht="31.2" hidden="1" x14ac:dyDescent="0.25">
      <c r="A12" s="8" t="s">
        <v>556</v>
      </c>
      <c r="B12" s="8" t="s">
        <v>559</v>
      </c>
      <c r="C12" s="8" t="s">
        <v>21</v>
      </c>
      <c r="D12" s="8" t="s">
        <v>32</v>
      </c>
      <c r="E12" s="8" t="s">
        <v>535</v>
      </c>
      <c r="F12" s="8" t="str">
        <f t="shared" si="0"/>
        <v>机械电子工程本科2019</v>
      </c>
      <c r="G12" s="8" t="s">
        <v>378</v>
      </c>
      <c r="H12" s="8" t="s">
        <v>536</v>
      </c>
      <c r="I12" s="8" t="s">
        <v>537</v>
      </c>
      <c r="J12" s="8" t="s">
        <v>535</v>
      </c>
      <c r="K12" s="8" t="s">
        <v>538</v>
      </c>
      <c r="L12" s="8">
        <v>36</v>
      </c>
      <c r="M12" s="8" t="s">
        <v>560</v>
      </c>
      <c r="N12" s="8" t="s">
        <v>536</v>
      </c>
    </row>
    <row r="13" spans="1:14" ht="31.2" hidden="1" x14ac:dyDescent="0.25">
      <c r="A13" s="8" t="s">
        <v>561</v>
      </c>
      <c r="B13" s="8" t="s">
        <v>562</v>
      </c>
      <c r="C13" s="8" t="s">
        <v>21</v>
      </c>
      <c r="D13" s="8" t="s">
        <v>37</v>
      </c>
      <c r="E13" s="8" t="s">
        <v>535</v>
      </c>
      <c r="F13" s="8" t="str">
        <f t="shared" si="0"/>
        <v>机械工程本科2019</v>
      </c>
      <c r="G13" s="8" t="s">
        <v>378</v>
      </c>
      <c r="H13" s="8" t="s">
        <v>536</v>
      </c>
      <c r="I13" s="8" t="s">
        <v>537</v>
      </c>
      <c r="J13" s="8" t="s">
        <v>535</v>
      </c>
      <c r="K13" s="8" t="s">
        <v>538</v>
      </c>
      <c r="L13" s="8">
        <v>24</v>
      </c>
      <c r="M13" s="8" t="s">
        <v>563</v>
      </c>
      <c r="N13" s="8" t="s">
        <v>536</v>
      </c>
    </row>
    <row r="14" spans="1:14" ht="31.2" hidden="1" x14ac:dyDescent="0.25">
      <c r="A14" s="8" t="s">
        <v>561</v>
      </c>
      <c r="B14" s="8" t="s">
        <v>564</v>
      </c>
      <c r="C14" s="8" t="s">
        <v>21</v>
      </c>
      <c r="D14" s="8" t="s">
        <v>37</v>
      </c>
      <c r="E14" s="8" t="s">
        <v>535</v>
      </c>
      <c r="F14" s="8" t="str">
        <f t="shared" si="0"/>
        <v>机械工程本科2019</v>
      </c>
      <c r="G14" s="8" t="s">
        <v>378</v>
      </c>
      <c r="H14" s="8" t="s">
        <v>536</v>
      </c>
      <c r="I14" s="8" t="s">
        <v>537</v>
      </c>
      <c r="J14" s="8" t="s">
        <v>535</v>
      </c>
      <c r="K14" s="8" t="s">
        <v>538</v>
      </c>
      <c r="L14" s="8">
        <v>23</v>
      </c>
      <c r="M14" s="8" t="s">
        <v>565</v>
      </c>
      <c r="N14" s="8" t="s">
        <v>536</v>
      </c>
    </row>
    <row r="15" spans="1:14" ht="31.2" hidden="1" x14ac:dyDescent="0.25">
      <c r="A15" s="8" t="s">
        <v>566</v>
      </c>
      <c r="B15" s="8" t="s">
        <v>567</v>
      </c>
      <c r="C15" s="8" t="s">
        <v>21</v>
      </c>
      <c r="D15" s="8" t="s">
        <v>568</v>
      </c>
      <c r="E15" s="8" t="s">
        <v>535</v>
      </c>
      <c r="F15" s="8" t="str">
        <f t="shared" si="0"/>
        <v>机械类本科2019</v>
      </c>
      <c r="G15" s="8" t="s">
        <v>378</v>
      </c>
      <c r="H15" s="8" t="s">
        <v>536</v>
      </c>
      <c r="I15" s="8" t="s">
        <v>537</v>
      </c>
      <c r="J15" s="8" t="s">
        <v>535</v>
      </c>
      <c r="K15" s="8" t="s">
        <v>538</v>
      </c>
      <c r="L15" s="8">
        <v>0</v>
      </c>
      <c r="M15" s="8" t="s">
        <v>536</v>
      </c>
      <c r="N15" s="8" t="s">
        <v>536</v>
      </c>
    </row>
    <row r="16" spans="1:14" ht="31.2" hidden="1" x14ac:dyDescent="0.25">
      <c r="A16" s="8" t="s">
        <v>566</v>
      </c>
      <c r="B16" s="8" t="s">
        <v>569</v>
      </c>
      <c r="C16" s="8" t="s">
        <v>21</v>
      </c>
      <c r="D16" s="8" t="s">
        <v>568</v>
      </c>
      <c r="E16" s="8" t="s">
        <v>535</v>
      </c>
      <c r="F16" s="8" t="str">
        <f t="shared" si="0"/>
        <v>机械类本科2019</v>
      </c>
      <c r="G16" s="8" t="s">
        <v>378</v>
      </c>
      <c r="H16" s="8" t="s">
        <v>536</v>
      </c>
      <c r="I16" s="8" t="s">
        <v>537</v>
      </c>
      <c r="J16" s="8" t="s">
        <v>535</v>
      </c>
      <c r="K16" s="8" t="s">
        <v>538</v>
      </c>
      <c r="L16" s="8">
        <v>0</v>
      </c>
      <c r="M16" s="8" t="s">
        <v>536</v>
      </c>
      <c r="N16" s="8" t="s">
        <v>536</v>
      </c>
    </row>
    <row r="17" spans="1:14" ht="31.2" hidden="1" x14ac:dyDescent="0.25">
      <c r="A17" s="8" t="s">
        <v>566</v>
      </c>
      <c r="B17" s="8" t="s">
        <v>570</v>
      </c>
      <c r="C17" s="8" t="s">
        <v>21</v>
      </c>
      <c r="D17" s="8" t="s">
        <v>568</v>
      </c>
      <c r="E17" s="8" t="s">
        <v>535</v>
      </c>
      <c r="F17" s="8" t="str">
        <f t="shared" si="0"/>
        <v>机械类本科2019</v>
      </c>
      <c r="G17" s="8" t="s">
        <v>378</v>
      </c>
      <c r="H17" s="8" t="s">
        <v>536</v>
      </c>
      <c r="I17" s="8" t="s">
        <v>537</v>
      </c>
      <c r="J17" s="8" t="s">
        <v>535</v>
      </c>
      <c r="K17" s="8" t="s">
        <v>538</v>
      </c>
      <c r="L17" s="8">
        <v>0</v>
      </c>
      <c r="M17" s="8" t="s">
        <v>536</v>
      </c>
      <c r="N17" s="8" t="s">
        <v>536</v>
      </c>
    </row>
    <row r="18" spans="1:14" ht="31.2" hidden="1" x14ac:dyDescent="0.25">
      <c r="A18" s="8" t="s">
        <v>566</v>
      </c>
      <c r="B18" s="8" t="s">
        <v>571</v>
      </c>
      <c r="C18" s="8" t="s">
        <v>21</v>
      </c>
      <c r="D18" s="8" t="s">
        <v>568</v>
      </c>
      <c r="E18" s="8" t="s">
        <v>535</v>
      </c>
      <c r="F18" s="8" t="str">
        <f t="shared" si="0"/>
        <v>机械类本科2019</v>
      </c>
      <c r="G18" s="8" t="s">
        <v>378</v>
      </c>
      <c r="H18" s="8" t="s">
        <v>536</v>
      </c>
      <c r="I18" s="8" t="s">
        <v>537</v>
      </c>
      <c r="J18" s="8" t="s">
        <v>535</v>
      </c>
      <c r="K18" s="8" t="s">
        <v>538</v>
      </c>
      <c r="L18" s="8">
        <v>0</v>
      </c>
      <c r="M18" s="8" t="s">
        <v>536</v>
      </c>
      <c r="N18" s="8" t="s">
        <v>536</v>
      </c>
    </row>
    <row r="19" spans="1:14" ht="31.2" hidden="1" x14ac:dyDescent="0.25">
      <c r="A19" s="8" t="s">
        <v>566</v>
      </c>
      <c r="B19" s="8" t="s">
        <v>572</v>
      </c>
      <c r="C19" s="8" t="s">
        <v>21</v>
      </c>
      <c r="D19" s="8" t="s">
        <v>568</v>
      </c>
      <c r="E19" s="8" t="s">
        <v>535</v>
      </c>
      <c r="F19" s="8" t="str">
        <f t="shared" si="0"/>
        <v>机械类本科2019</v>
      </c>
      <c r="G19" s="8" t="s">
        <v>378</v>
      </c>
      <c r="H19" s="8" t="s">
        <v>536</v>
      </c>
      <c r="I19" s="8" t="s">
        <v>537</v>
      </c>
      <c r="J19" s="8" t="s">
        <v>535</v>
      </c>
      <c r="K19" s="8" t="s">
        <v>538</v>
      </c>
      <c r="L19" s="8">
        <v>0</v>
      </c>
      <c r="M19" s="8" t="s">
        <v>536</v>
      </c>
      <c r="N19" s="8" t="s">
        <v>536</v>
      </c>
    </row>
    <row r="20" spans="1:14" ht="31.2" hidden="1" x14ac:dyDescent="0.25">
      <c r="A20" s="8" t="s">
        <v>573</v>
      </c>
      <c r="B20" s="8" t="s">
        <v>574</v>
      </c>
      <c r="C20" s="8" t="s">
        <v>21</v>
      </c>
      <c r="D20" s="8" t="s">
        <v>42</v>
      </c>
      <c r="E20" s="8" t="s">
        <v>535</v>
      </c>
      <c r="F20" s="8" t="str">
        <f t="shared" si="0"/>
        <v>能源与动力工程本科2019</v>
      </c>
      <c r="G20" s="8" t="s">
        <v>378</v>
      </c>
      <c r="H20" s="8" t="s">
        <v>536</v>
      </c>
      <c r="I20" s="8" t="s">
        <v>537</v>
      </c>
      <c r="J20" s="8" t="s">
        <v>535</v>
      </c>
      <c r="K20" s="8" t="s">
        <v>538</v>
      </c>
      <c r="L20" s="8">
        <v>29</v>
      </c>
      <c r="M20" s="8" t="s">
        <v>541</v>
      </c>
      <c r="N20" s="8" t="s">
        <v>536</v>
      </c>
    </row>
    <row r="21" spans="1:14" ht="31.2" hidden="1" x14ac:dyDescent="0.25">
      <c r="A21" s="8" t="s">
        <v>573</v>
      </c>
      <c r="B21" s="8" t="s">
        <v>575</v>
      </c>
      <c r="C21" s="8" t="s">
        <v>21</v>
      </c>
      <c r="D21" s="8" t="s">
        <v>42</v>
      </c>
      <c r="E21" s="8" t="s">
        <v>535</v>
      </c>
      <c r="F21" s="8" t="str">
        <f t="shared" si="0"/>
        <v>能源与动力工程本科2019</v>
      </c>
      <c r="G21" s="8" t="s">
        <v>378</v>
      </c>
      <c r="H21" s="8" t="s">
        <v>536</v>
      </c>
      <c r="I21" s="8" t="s">
        <v>537</v>
      </c>
      <c r="J21" s="8" t="s">
        <v>535</v>
      </c>
      <c r="K21" s="8" t="s">
        <v>538</v>
      </c>
      <c r="L21" s="8">
        <v>29</v>
      </c>
      <c r="M21" s="8" t="s">
        <v>541</v>
      </c>
      <c r="N21" s="8" t="s">
        <v>536</v>
      </c>
    </row>
    <row r="22" spans="1:14" ht="31.2" hidden="1" x14ac:dyDescent="0.25">
      <c r="A22" s="8" t="s">
        <v>576</v>
      </c>
      <c r="B22" s="8" t="s">
        <v>577</v>
      </c>
      <c r="C22" s="8" t="s">
        <v>21</v>
      </c>
      <c r="D22" s="8" t="s">
        <v>48</v>
      </c>
      <c r="E22" s="8" t="s">
        <v>535</v>
      </c>
      <c r="F22" s="8" t="str">
        <f t="shared" si="0"/>
        <v>油气储运工程本科2019</v>
      </c>
      <c r="G22" s="8" t="s">
        <v>378</v>
      </c>
      <c r="H22" s="8" t="s">
        <v>536</v>
      </c>
      <c r="I22" s="8" t="s">
        <v>537</v>
      </c>
      <c r="J22" s="8" t="s">
        <v>535</v>
      </c>
      <c r="K22" s="8" t="s">
        <v>538</v>
      </c>
      <c r="L22" s="8">
        <v>27</v>
      </c>
      <c r="M22" s="8" t="s">
        <v>578</v>
      </c>
      <c r="N22" s="8" t="s">
        <v>536</v>
      </c>
    </row>
    <row r="23" spans="1:14" ht="31.2" hidden="1" x14ac:dyDescent="0.25">
      <c r="A23" s="8" t="s">
        <v>576</v>
      </c>
      <c r="B23" s="8" t="s">
        <v>579</v>
      </c>
      <c r="C23" s="8" t="s">
        <v>21</v>
      </c>
      <c r="D23" s="8" t="s">
        <v>48</v>
      </c>
      <c r="E23" s="8" t="s">
        <v>535</v>
      </c>
      <c r="F23" s="8" t="str">
        <f t="shared" si="0"/>
        <v>油气储运工程本科2019</v>
      </c>
      <c r="G23" s="8" t="s">
        <v>378</v>
      </c>
      <c r="H23" s="8" t="s">
        <v>536</v>
      </c>
      <c r="I23" s="8" t="s">
        <v>537</v>
      </c>
      <c r="J23" s="8" t="s">
        <v>535</v>
      </c>
      <c r="K23" s="8" t="s">
        <v>538</v>
      </c>
      <c r="L23" s="8">
        <v>24</v>
      </c>
      <c r="M23" s="8" t="s">
        <v>563</v>
      </c>
      <c r="N23" s="8" t="s">
        <v>536</v>
      </c>
    </row>
    <row r="24" spans="1:14" ht="31.2" hidden="1" x14ac:dyDescent="0.25">
      <c r="A24" s="8" t="s">
        <v>580</v>
      </c>
      <c r="B24" s="8" t="s">
        <v>581</v>
      </c>
      <c r="C24" s="8" t="s">
        <v>52</v>
      </c>
      <c r="D24" s="8" t="s">
        <v>53</v>
      </c>
      <c r="E24" s="8" t="s">
        <v>535</v>
      </c>
      <c r="F24" s="8" t="str">
        <f t="shared" si="0"/>
        <v>大数据管理与应用本科2019</v>
      </c>
      <c r="G24" s="8" t="s">
        <v>378</v>
      </c>
      <c r="H24" s="8" t="s">
        <v>536</v>
      </c>
      <c r="I24" s="8" t="s">
        <v>537</v>
      </c>
      <c r="J24" s="8" t="s">
        <v>535</v>
      </c>
      <c r="K24" s="8" t="s">
        <v>538</v>
      </c>
      <c r="L24" s="8">
        <v>29</v>
      </c>
      <c r="M24" s="8" t="s">
        <v>541</v>
      </c>
      <c r="N24" s="8" t="s">
        <v>536</v>
      </c>
    </row>
    <row r="25" spans="1:14" ht="31.2" hidden="1" x14ac:dyDescent="0.25">
      <c r="A25" s="8" t="s">
        <v>580</v>
      </c>
      <c r="B25" s="8" t="s">
        <v>582</v>
      </c>
      <c r="C25" s="8" t="s">
        <v>52</v>
      </c>
      <c r="D25" s="8" t="s">
        <v>53</v>
      </c>
      <c r="E25" s="8" t="s">
        <v>535</v>
      </c>
      <c r="F25" s="8" t="str">
        <f t="shared" si="0"/>
        <v>大数据管理与应用本科2019</v>
      </c>
      <c r="G25" s="8" t="s">
        <v>378</v>
      </c>
      <c r="H25" s="8" t="s">
        <v>536</v>
      </c>
      <c r="I25" s="8" t="s">
        <v>537</v>
      </c>
      <c r="J25" s="8" t="s">
        <v>535</v>
      </c>
      <c r="K25" s="8" t="s">
        <v>538</v>
      </c>
      <c r="L25" s="8">
        <v>28</v>
      </c>
      <c r="M25" s="8" t="s">
        <v>552</v>
      </c>
      <c r="N25" s="8" t="s">
        <v>536</v>
      </c>
    </row>
    <row r="26" spans="1:14" ht="31.2" hidden="1" x14ac:dyDescent="0.25">
      <c r="A26" s="8" t="s">
        <v>583</v>
      </c>
      <c r="B26" s="8" t="s">
        <v>584</v>
      </c>
      <c r="C26" s="8" t="s">
        <v>52</v>
      </c>
      <c r="D26" s="8" t="s">
        <v>59</v>
      </c>
      <c r="E26" s="8" t="s">
        <v>535</v>
      </c>
      <c r="F26" s="8" t="str">
        <f t="shared" si="0"/>
        <v>电子商务本科2019</v>
      </c>
      <c r="G26" s="8" t="s">
        <v>378</v>
      </c>
      <c r="H26" s="8" t="s">
        <v>536</v>
      </c>
      <c r="I26" s="8" t="s">
        <v>537</v>
      </c>
      <c r="J26" s="8" t="s">
        <v>535</v>
      </c>
      <c r="K26" s="8" t="s">
        <v>538</v>
      </c>
      <c r="L26" s="8">
        <v>24</v>
      </c>
      <c r="M26" s="8" t="s">
        <v>563</v>
      </c>
      <c r="N26" s="8" t="s">
        <v>536</v>
      </c>
    </row>
    <row r="27" spans="1:14" ht="31.2" hidden="1" x14ac:dyDescent="0.25">
      <c r="A27" s="8" t="s">
        <v>585</v>
      </c>
      <c r="B27" s="8" t="s">
        <v>586</v>
      </c>
      <c r="C27" s="8" t="s">
        <v>52</v>
      </c>
      <c r="D27" s="8" t="s">
        <v>63</v>
      </c>
      <c r="E27" s="8" t="s">
        <v>535</v>
      </c>
      <c r="F27" s="8" t="str">
        <f t="shared" si="0"/>
        <v>国际经济与贸易本科2019</v>
      </c>
      <c r="G27" s="8" t="s">
        <v>378</v>
      </c>
      <c r="H27" s="8" t="s">
        <v>536</v>
      </c>
      <c r="I27" s="8" t="s">
        <v>537</v>
      </c>
      <c r="J27" s="8" t="s">
        <v>535</v>
      </c>
      <c r="K27" s="8" t="s">
        <v>538</v>
      </c>
      <c r="L27" s="8">
        <v>28</v>
      </c>
      <c r="M27" s="8" t="s">
        <v>552</v>
      </c>
      <c r="N27" s="8" t="s">
        <v>536</v>
      </c>
    </row>
    <row r="28" spans="1:14" ht="31.2" hidden="1" x14ac:dyDescent="0.25">
      <c r="A28" s="8" t="s">
        <v>585</v>
      </c>
      <c r="B28" s="8" t="s">
        <v>587</v>
      </c>
      <c r="C28" s="8" t="s">
        <v>52</v>
      </c>
      <c r="D28" s="8" t="s">
        <v>63</v>
      </c>
      <c r="E28" s="8" t="s">
        <v>535</v>
      </c>
      <c r="F28" s="8" t="str">
        <f t="shared" si="0"/>
        <v>国际经济与贸易本科2019</v>
      </c>
      <c r="G28" s="8" t="s">
        <v>378</v>
      </c>
      <c r="H28" s="8" t="s">
        <v>536</v>
      </c>
      <c r="I28" s="8" t="s">
        <v>537</v>
      </c>
      <c r="J28" s="8" t="s">
        <v>535</v>
      </c>
      <c r="K28" s="8" t="s">
        <v>538</v>
      </c>
      <c r="L28" s="8">
        <v>25</v>
      </c>
      <c r="M28" s="8" t="s">
        <v>588</v>
      </c>
      <c r="N28" s="8" t="s">
        <v>536</v>
      </c>
    </row>
    <row r="29" spans="1:14" ht="31.2" hidden="1" x14ac:dyDescent="0.25">
      <c r="A29" s="8" t="s">
        <v>585</v>
      </c>
      <c r="B29" s="8" t="s">
        <v>589</v>
      </c>
      <c r="C29" s="8" t="s">
        <v>52</v>
      </c>
      <c r="D29" s="8" t="s">
        <v>63</v>
      </c>
      <c r="E29" s="8" t="s">
        <v>535</v>
      </c>
      <c r="F29" s="8" t="str">
        <f t="shared" si="0"/>
        <v>国际经济与贸易本科2019</v>
      </c>
      <c r="G29" s="8" t="s">
        <v>378</v>
      </c>
      <c r="H29" s="8" t="s">
        <v>536</v>
      </c>
      <c r="I29" s="8" t="s">
        <v>537</v>
      </c>
      <c r="J29" s="8" t="s">
        <v>535</v>
      </c>
      <c r="K29" s="8" t="s">
        <v>538</v>
      </c>
      <c r="L29" s="8">
        <v>24</v>
      </c>
      <c r="M29" s="8" t="s">
        <v>563</v>
      </c>
      <c r="N29" s="8" t="s">
        <v>536</v>
      </c>
    </row>
    <row r="30" spans="1:14" ht="31.2" hidden="1" x14ac:dyDescent="0.25">
      <c r="A30" s="8" t="s">
        <v>590</v>
      </c>
      <c r="B30" s="8" t="s">
        <v>591</v>
      </c>
      <c r="C30" s="8" t="s">
        <v>52</v>
      </c>
      <c r="D30" s="8" t="s">
        <v>67</v>
      </c>
      <c r="E30" s="8" t="s">
        <v>535</v>
      </c>
      <c r="F30" s="8" t="str">
        <f t="shared" si="0"/>
        <v>会计学本科2019</v>
      </c>
      <c r="G30" s="8" t="s">
        <v>378</v>
      </c>
      <c r="H30" s="8" t="s">
        <v>536</v>
      </c>
      <c r="I30" s="8" t="s">
        <v>537</v>
      </c>
      <c r="J30" s="8" t="s">
        <v>535</v>
      </c>
      <c r="K30" s="8" t="s">
        <v>538</v>
      </c>
      <c r="L30" s="8">
        <v>26</v>
      </c>
      <c r="M30" s="8" t="s">
        <v>592</v>
      </c>
      <c r="N30" s="8" t="s">
        <v>536</v>
      </c>
    </row>
    <row r="31" spans="1:14" ht="31.2" hidden="1" x14ac:dyDescent="0.25">
      <c r="A31" s="8" t="s">
        <v>590</v>
      </c>
      <c r="B31" s="8" t="s">
        <v>593</v>
      </c>
      <c r="C31" s="8" t="s">
        <v>52</v>
      </c>
      <c r="D31" s="8" t="s">
        <v>67</v>
      </c>
      <c r="E31" s="8" t="s">
        <v>535</v>
      </c>
      <c r="F31" s="8" t="str">
        <f t="shared" si="0"/>
        <v>会计学本科2019</v>
      </c>
      <c r="G31" s="8" t="s">
        <v>378</v>
      </c>
      <c r="H31" s="8" t="s">
        <v>536</v>
      </c>
      <c r="I31" s="8" t="s">
        <v>537</v>
      </c>
      <c r="J31" s="8" t="s">
        <v>535</v>
      </c>
      <c r="K31" s="8" t="s">
        <v>538</v>
      </c>
      <c r="L31" s="8">
        <v>25</v>
      </c>
      <c r="M31" s="8" t="s">
        <v>588</v>
      </c>
      <c r="N31" s="8" t="s">
        <v>536</v>
      </c>
    </row>
    <row r="32" spans="1:14" ht="46.8" hidden="1" x14ac:dyDescent="0.25">
      <c r="A32" s="8" t="s">
        <v>594</v>
      </c>
      <c r="B32" s="8" t="s">
        <v>595</v>
      </c>
      <c r="C32" s="8" t="s">
        <v>52</v>
      </c>
      <c r="D32" s="8" t="s">
        <v>71</v>
      </c>
      <c r="E32" s="8" t="s">
        <v>535</v>
      </c>
      <c r="F32" s="8" t="str">
        <f t="shared" si="0"/>
        <v>会计学(国际会计师方向)本科2019</v>
      </c>
      <c r="G32" s="8" t="s">
        <v>378</v>
      </c>
      <c r="H32" s="8" t="s">
        <v>536</v>
      </c>
      <c r="I32" s="8" t="s">
        <v>537</v>
      </c>
      <c r="J32" s="8" t="s">
        <v>535</v>
      </c>
      <c r="K32" s="8" t="s">
        <v>538</v>
      </c>
      <c r="L32" s="8">
        <v>34</v>
      </c>
      <c r="M32" s="8" t="s">
        <v>558</v>
      </c>
      <c r="N32" s="8" t="s">
        <v>536</v>
      </c>
    </row>
    <row r="33" spans="1:14" ht="31.2" hidden="1" x14ac:dyDescent="0.25">
      <c r="A33" s="8" t="s">
        <v>596</v>
      </c>
      <c r="B33" s="8" t="s">
        <v>597</v>
      </c>
      <c r="C33" s="8" t="s">
        <v>52</v>
      </c>
      <c r="D33" s="8" t="s">
        <v>75</v>
      </c>
      <c r="E33" s="8" t="s">
        <v>535</v>
      </c>
      <c r="F33" s="8" t="str">
        <f t="shared" si="0"/>
        <v>市场营销本科2019</v>
      </c>
      <c r="G33" s="8" t="s">
        <v>378</v>
      </c>
      <c r="H33" s="8" t="s">
        <v>536</v>
      </c>
      <c r="I33" s="8" t="s">
        <v>537</v>
      </c>
      <c r="J33" s="8" t="s">
        <v>535</v>
      </c>
      <c r="K33" s="8" t="s">
        <v>538</v>
      </c>
      <c r="L33" s="8">
        <v>32</v>
      </c>
      <c r="M33" s="8" t="s">
        <v>598</v>
      </c>
      <c r="N33" s="8" t="s">
        <v>536</v>
      </c>
    </row>
    <row r="34" spans="1:14" ht="31.2" hidden="1" x14ac:dyDescent="0.25">
      <c r="A34" s="8" t="s">
        <v>599</v>
      </c>
      <c r="B34" s="8" t="s">
        <v>600</v>
      </c>
      <c r="C34" s="8" t="s">
        <v>52</v>
      </c>
      <c r="D34" s="8" t="s">
        <v>79</v>
      </c>
      <c r="E34" s="8" t="s">
        <v>535</v>
      </c>
      <c r="F34" s="8" t="str">
        <f t="shared" si="0"/>
        <v>物流管理本科2019</v>
      </c>
      <c r="G34" s="8" t="s">
        <v>378</v>
      </c>
      <c r="H34" s="8" t="s">
        <v>536</v>
      </c>
      <c r="I34" s="8" t="s">
        <v>537</v>
      </c>
      <c r="J34" s="8" t="s">
        <v>535</v>
      </c>
      <c r="K34" s="8" t="s">
        <v>538</v>
      </c>
      <c r="L34" s="8">
        <v>32</v>
      </c>
      <c r="M34" s="8" t="s">
        <v>598</v>
      </c>
      <c r="N34" s="8" t="s">
        <v>536</v>
      </c>
    </row>
    <row r="35" spans="1:14" ht="31.2" hidden="1" x14ac:dyDescent="0.25">
      <c r="A35" s="8" t="s">
        <v>599</v>
      </c>
      <c r="B35" s="8" t="s">
        <v>601</v>
      </c>
      <c r="C35" s="8" t="s">
        <v>52</v>
      </c>
      <c r="D35" s="8" t="s">
        <v>79</v>
      </c>
      <c r="E35" s="8" t="s">
        <v>535</v>
      </c>
      <c r="F35" s="8" t="str">
        <f t="shared" si="0"/>
        <v>物流管理本科2019</v>
      </c>
      <c r="G35" s="8" t="s">
        <v>378</v>
      </c>
      <c r="H35" s="8" t="s">
        <v>536</v>
      </c>
      <c r="I35" s="8" t="s">
        <v>537</v>
      </c>
      <c r="J35" s="8" t="s">
        <v>535</v>
      </c>
      <c r="K35" s="8" t="s">
        <v>538</v>
      </c>
      <c r="L35" s="8">
        <v>27</v>
      </c>
      <c r="M35" s="8" t="s">
        <v>578</v>
      </c>
      <c r="N35" s="8" t="s">
        <v>536</v>
      </c>
    </row>
    <row r="36" spans="1:14" ht="31.2" hidden="1" x14ac:dyDescent="0.25">
      <c r="A36" s="8" t="s">
        <v>602</v>
      </c>
      <c r="B36" s="8" t="s">
        <v>603</v>
      </c>
      <c r="C36" s="8" t="s">
        <v>83</v>
      </c>
      <c r="D36" s="8" t="s">
        <v>84</v>
      </c>
      <c r="E36" s="8" t="s">
        <v>535</v>
      </c>
      <c r="F36" s="8" t="str">
        <f t="shared" si="0"/>
        <v>会展经济与管理本科2019</v>
      </c>
      <c r="G36" s="8" t="s">
        <v>378</v>
      </c>
      <c r="H36" s="8" t="s">
        <v>536</v>
      </c>
      <c r="I36" s="8" t="s">
        <v>537</v>
      </c>
      <c r="J36" s="8" t="s">
        <v>535</v>
      </c>
      <c r="K36" s="8" t="s">
        <v>538</v>
      </c>
      <c r="L36" s="8">
        <v>20</v>
      </c>
      <c r="M36" s="8" t="s">
        <v>604</v>
      </c>
      <c r="N36" s="8" t="s">
        <v>536</v>
      </c>
    </row>
    <row r="37" spans="1:14" ht="31.2" hidden="1" x14ac:dyDescent="0.25">
      <c r="A37" s="8" t="s">
        <v>602</v>
      </c>
      <c r="B37" s="8" t="s">
        <v>605</v>
      </c>
      <c r="C37" s="8" t="s">
        <v>83</v>
      </c>
      <c r="D37" s="8" t="s">
        <v>84</v>
      </c>
      <c r="E37" s="8" t="s">
        <v>535</v>
      </c>
      <c r="F37" s="8" t="str">
        <f t="shared" si="0"/>
        <v>会展经济与管理本科2019</v>
      </c>
      <c r="G37" s="8" t="s">
        <v>378</v>
      </c>
      <c r="H37" s="8" t="s">
        <v>536</v>
      </c>
      <c r="I37" s="8" t="s">
        <v>537</v>
      </c>
      <c r="J37" s="8" t="s">
        <v>535</v>
      </c>
      <c r="K37" s="8" t="s">
        <v>538</v>
      </c>
      <c r="L37" s="8">
        <v>21</v>
      </c>
      <c r="M37" s="8" t="s">
        <v>606</v>
      </c>
      <c r="N37" s="8" t="s">
        <v>536</v>
      </c>
    </row>
    <row r="38" spans="1:14" ht="31.2" hidden="1" x14ac:dyDescent="0.25">
      <c r="A38" s="8" t="s">
        <v>607</v>
      </c>
      <c r="B38" s="8" t="s">
        <v>608</v>
      </c>
      <c r="C38" s="8" t="s">
        <v>83</v>
      </c>
      <c r="D38" s="8" t="s">
        <v>90</v>
      </c>
      <c r="E38" s="8" t="s">
        <v>535</v>
      </c>
      <c r="F38" s="8" t="str">
        <f t="shared" si="0"/>
        <v>旅游管理本科2019</v>
      </c>
      <c r="G38" s="8" t="s">
        <v>378</v>
      </c>
      <c r="H38" s="8" t="s">
        <v>536</v>
      </c>
      <c r="I38" s="8" t="s">
        <v>537</v>
      </c>
      <c r="J38" s="8" t="s">
        <v>535</v>
      </c>
      <c r="K38" s="8" t="s">
        <v>538</v>
      </c>
      <c r="L38" s="8">
        <v>24</v>
      </c>
      <c r="M38" s="8" t="s">
        <v>563</v>
      </c>
      <c r="N38" s="8" t="s">
        <v>536</v>
      </c>
    </row>
    <row r="39" spans="1:14" ht="31.2" hidden="1" x14ac:dyDescent="0.25">
      <c r="A39" s="8" t="s">
        <v>607</v>
      </c>
      <c r="B39" s="8" t="s">
        <v>609</v>
      </c>
      <c r="C39" s="8" t="s">
        <v>83</v>
      </c>
      <c r="D39" s="8" t="s">
        <v>90</v>
      </c>
      <c r="E39" s="8" t="s">
        <v>535</v>
      </c>
      <c r="F39" s="8" t="str">
        <f t="shared" si="0"/>
        <v>旅游管理本科2019</v>
      </c>
      <c r="G39" s="8" t="s">
        <v>378</v>
      </c>
      <c r="H39" s="8" t="s">
        <v>536</v>
      </c>
      <c r="I39" s="8" t="s">
        <v>537</v>
      </c>
      <c r="J39" s="8" t="s">
        <v>535</v>
      </c>
      <c r="K39" s="8" t="s">
        <v>538</v>
      </c>
      <c r="L39" s="8">
        <v>23</v>
      </c>
      <c r="M39" s="8" t="s">
        <v>565</v>
      </c>
      <c r="N39" s="8" t="s">
        <v>536</v>
      </c>
    </row>
    <row r="40" spans="1:14" ht="31.2" hidden="1" x14ac:dyDescent="0.25">
      <c r="A40" s="8" t="s">
        <v>610</v>
      </c>
      <c r="B40" s="8" t="s">
        <v>611</v>
      </c>
      <c r="C40" s="8" t="s">
        <v>83</v>
      </c>
      <c r="D40" s="8" t="s">
        <v>612</v>
      </c>
      <c r="E40" s="8" t="s">
        <v>535</v>
      </c>
      <c r="F40" s="8" t="str">
        <f t="shared" si="0"/>
        <v>旅游管理类本科2019</v>
      </c>
      <c r="G40" s="8" t="s">
        <v>378</v>
      </c>
      <c r="H40" s="8" t="s">
        <v>536</v>
      </c>
      <c r="I40" s="8" t="s">
        <v>537</v>
      </c>
      <c r="J40" s="8" t="s">
        <v>535</v>
      </c>
      <c r="K40" s="8" t="s">
        <v>538</v>
      </c>
      <c r="L40" s="8">
        <v>0</v>
      </c>
      <c r="M40" s="8" t="s">
        <v>536</v>
      </c>
      <c r="N40" s="8" t="s">
        <v>536</v>
      </c>
    </row>
    <row r="41" spans="1:14" ht="31.2" hidden="1" x14ac:dyDescent="0.25">
      <c r="A41" s="8" t="s">
        <v>610</v>
      </c>
      <c r="B41" s="8" t="s">
        <v>613</v>
      </c>
      <c r="C41" s="8" t="s">
        <v>83</v>
      </c>
      <c r="D41" s="8" t="s">
        <v>612</v>
      </c>
      <c r="E41" s="8" t="s">
        <v>535</v>
      </c>
      <c r="F41" s="8" t="str">
        <f t="shared" si="0"/>
        <v>旅游管理类本科2019</v>
      </c>
      <c r="G41" s="8" t="s">
        <v>378</v>
      </c>
      <c r="H41" s="8" t="s">
        <v>536</v>
      </c>
      <c r="I41" s="8" t="s">
        <v>537</v>
      </c>
      <c r="J41" s="8" t="s">
        <v>535</v>
      </c>
      <c r="K41" s="8" t="s">
        <v>538</v>
      </c>
      <c r="L41" s="8">
        <v>0</v>
      </c>
      <c r="M41" s="8" t="s">
        <v>536</v>
      </c>
      <c r="N41" s="8" t="s">
        <v>536</v>
      </c>
    </row>
    <row r="42" spans="1:14" ht="31.2" hidden="1" x14ac:dyDescent="0.25">
      <c r="A42" s="8" t="s">
        <v>610</v>
      </c>
      <c r="B42" s="8" t="s">
        <v>614</v>
      </c>
      <c r="C42" s="8" t="s">
        <v>83</v>
      </c>
      <c r="D42" s="8" t="s">
        <v>612</v>
      </c>
      <c r="E42" s="8" t="s">
        <v>535</v>
      </c>
      <c r="F42" s="8" t="str">
        <f t="shared" si="0"/>
        <v>旅游管理类本科2019</v>
      </c>
      <c r="G42" s="8" t="s">
        <v>378</v>
      </c>
      <c r="H42" s="8" t="s">
        <v>536</v>
      </c>
      <c r="I42" s="8" t="s">
        <v>537</v>
      </c>
      <c r="J42" s="8" t="s">
        <v>535</v>
      </c>
      <c r="K42" s="8" t="s">
        <v>538</v>
      </c>
      <c r="L42" s="8">
        <v>0</v>
      </c>
      <c r="M42" s="8" t="s">
        <v>536</v>
      </c>
      <c r="N42" s="8" t="s">
        <v>536</v>
      </c>
    </row>
    <row r="43" spans="1:14" ht="31.2" hidden="1" x14ac:dyDescent="0.25">
      <c r="A43" s="8" t="s">
        <v>615</v>
      </c>
      <c r="B43" s="8" t="s">
        <v>616</v>
      </c>
      <c r="C43" s="8" t="s">
        <v>83</v>
      </c>
      <c r="D43" s="8" t="s">
        <v>95</v>
      </c>
      <c r="E43" s="8" t="s">
        <v>535</v>
      </c>
      <c r="F43" s="8" t="str">
        <f t="shared" si="0"/>
        <v>人力资源管理本科2019</v>
      </c>
      <c r="G43" s="8" t="s">
        <v>378</v>
      </c>
      <c r="H43" s="8" t="s">
        <v>536</v>
      </c>
      <c r="I43" s="8" t="s">
        <v>537</v>
      </c>
      <c r="J43" s="8" t="s">
        <v>535</v>
      </c>
      <c r="K43" s="8" t="s">
        <v>538</v>
      </c>
      <c r="L43" s="8">
        <v>27</v>
      </c>
      <c r="M43" s="8" t="s">
        <v>578</v>
      </c>
      <c r="N43" s="8" t="s">
        <v>536</v>
      </c>
    </row>
    <row r="44" spans="1:14" ht="31.2" hidden="1" x14ac:dyDescent="0.25">
      <c r="A44" s="8" t="s">
        <v>615</v>
      </c>
      <c r="B44" s="8" t="s">
        <v>617</v>
      </c>
      <c r="C44" s="8" t="s">
        <v>83</v>
      </c>
      <c r="D44" s="8" t="s">
        <v>95</v>
      </c>
      <c r="E44" s="8" t="s">
        <v>535</v>
      </c>
      <c r="F44" s="8" t="str">
        <f t="shared" si="0"/>
        <v>人力资源管理本科2019</v>
      </c>
      <c r="G44" s="8" t="s">
        <v>378</v>
      </c>
      <c r="H44" s="8" t="s">
        <v>536</v>
      </c>
      <c r="I44" s="8" t="s">
        <v>537</v>
      </c>
      <c r="J44" s="8" t="s">
        <v>535</v>
      </c>
      <c r="K44" s="8" t="s">
        <v>538</v>
      </c>
      <c r="L44" s="8">
        <v>28</v>
      </c>
      <c r="M44" s="8" t="s">
        <v>552</v>
      </c>
      <c r="N44" s="8" t="s">
        <v>536</v>
      </c>
    </row>
    <row r="45" spans="1:14" ht="31.2" hidden="1" x14ac:dyDescent="0.25">
      <c r="A45" s="8" t="s">
        <v>615</v>
      </c>
      <c r="B45" s="8" t="s">
        <v>618</v>
      </c>
      <c r="C45" s="8" t="s">
        <v>83</v>
      </c>
      <c r="D45" s="8" t="s">
        <v>95</v>
      </c>
      <c r="E45" s="8" t="s">
        <v>535</v>
      </c>
      <c r="F45" s="8" t="str">
        <f t="shared" si="0"/>
        <v>人力资源管理本科2019</v>
      </c>
      <c r="G45" s="8" t="s">
        <v>378</v>
      </c>
      <c r="H45" s="8" t="s">
        <v>536</v>
      </c>
      <c r="I45" s="8" t="s">
        <v>537</v>
      </c>
      <c r="J45" s="8" t="s">
        <v>535</v>
      </c>
      <c r="K45" s="8" t="s">
        <v>538</v>
      </c>
      <c r="L45" s="8">
        <v>19</v>
      </c>
      <c r="M45" s="8" t="s">
        <v>619</v>
      </c>
      <c r="N45" s="8" t="s">
        <v>536</v>
      </c>
    </row>
    <row r="46" spans="1:14" ht="31.2" hidden="1" x14ac:dyDescent="0.25">
      <c r="A46" s="8" t="s">
        <v>620</v>
      </c>
      <c r="B46" s="8" t="s">
        <v>621</v>
      </c>
      <c r="C46" s="8" t="s">
        <v>100</v>
      </c>
      <c r="D46" s="8" t="s">
        <v>101</v>
      </c>
      <c r="E46" s="8" t="s">
        <v>535</v>
      </c>
      <c r="F46" s="8" t="str">
        <f t="shared" si="0"/>
        <v>材料科学与工程本科2019</v>
      </c>
      <c r="G46" s="8" t="s">
        <v>378</v>
      </c>
      <c r="H46" s="8" t="s">
        <v>536</v>
      </c>
      <c r="I46" s="8" t="s">
        <v>537</v>
      </c>
      <c r="J46" s="8" t="s">
        <v>535</v>
      </c>
      <c r="K46" s="8" t="s">
        <v>538</v>
      </c>
      <c r="L46" s="8">
        <v>34</v>
      </c>
      <c r="M46" s="8" t="s">
        <v>558</v>
      </c>
      <c r="N46" s="8" t="s">
        <v>536</v>
      </c>
    </row>
    <row r="47" spans="1:14" ht="31.2" hidden="1" x14ac:dyDescent="0.25">
      <c r="A47" s="8" t="s">
        <v>622</v>
      </c>
      <c r="B47" s="8" t="s">
        <v>623</v>
      </c>
      <c r="C47" s="8" t="s">
        <v>100</v>
      </c>
      <c r="D47" s="8" t="s">
        <v>624</v>
      </c>
      <c r="E47" s="8" t="s">
        <v>535</v>
      </c>
      <c r="F47" s="8" t="str">
        <f t="shared" si="0"/>
        <v>材料类本科2019</v>
      </c>
      <c r="G47" s="8" t="s">
        <v>378</v>
      </c>
      <c r="H47" s="8" t="s">
        <v>536</v>
      </c>
      <c r="I47" s="8" t="s">
        <v>537</v>
      </c>
      <c r="J47" s="8" t="s">
        <v>535</v>
      </c>
      <c r="K47" s="8" t="s">
        <v>538</v>
      </c>
      <c r="L47" s="8">
        <v>0</v>
      </c>
      <c r="M47" s="8" t="s">
        <v>536</v>
      </c>
      <c r="N47" s="8" t="s">
        <v>536</v>
      </c>
    </row>
    <row r="48" spans="1:14" ht="31.2" hidden="1" x14ac:dyDescent="0.25">
      <c r="A48" s="8" t="s">
        <v>622</v>
      </c>
      <c r="B48" s="8" t="s">
        <v>625</v>
      </c>
      <c r="C48" s="8" t="s">
        <v>100</v>
      </c>
      <c r="D48" s="8" t="s">
        <v>624</v>
      </c>
      <c r="E48" s="8" t="s">
        <v>535</v>
      </c>
      <c r="F48" s="8" t="str">
        <f t="shared" si="0"/>
        <v>材料类本科2019</v>
      </c>
      <c r="G48" s="8" t="s">
        <v>378</v>
      </c>
      <c r="H48" s="8" t="s">
        <v>536</v>
      </c>
      <c r="I48" s="8" t="s">
        <v>537</v>
      </c>
      <c r="J48" s="8" t="s">
        <v>535</v>
      </c>
      <c r="K48" s="8" t="s">
        <v>538</v>
      </c>
      <c r="L48" s="8">
        <v>0</v>
      </c>
      <c r="M48" s="8" t="s">
        <v>536</v>
      </c>
      <c r="N48" s="8" t="s">
        <v>536</v>
      </c>
    </row>
    <row r="49" spans="1:14" ht="31.2" hidden="1" x14ac:dyDescent="0.25">
      <c r="A49" s="8" t="s">
        <v>622</v>
      </c>
      <c r="B49" s="8" t="s">
        <v>626</v>
      </c>
      <c r="C49" s="8" t="s">
        <v>100</v>
      </c>
      <c r="D49" s="8" t="s">
        <v>624</v>
      </c>
      <c r="E49" s="8" t="s">
        <v>535</v>
      </c>
      <c r="F49" s="8" t="str">
        <f t="shared" si="0"/>
        <v>材料类本科2019</v>
      </c>
      <c r="G49" s="8" t="s">
        <v>378</v>
      </c>
      <c r="H49" s="8" t="s">
        <v>536</v>
      </c>
      <c r="I49" s="8" t="s">
        <v>537</v>
      </c>
      <c r="J49" s="8" t="s">
        <v>535</v>
      </c>
      <c r="K49" s="8" t="s">
        <v>538</v>
      </c>
      <c r="L49" s="8">
        <v>0</v>
      </c>
      <c r="M49" s="8" t="s">
        <v>536</v>
      </c>
      <c r="N49" s="8" t="s">
        <v>536</v>
      </c>
    </row>
    <row r="50" spans="1:14" ht="31.2" hidden="1" x14ac:dyDescent="0.25">
      <c r="A50" s="8" t="s">
        <v>622</v>
      </c>
      <c r="B50" s="8" t="s">
        <v>627</v>
      </c>
      <c r="C50" s="8" t="s">
        <v>100</v>
      </c>
      <c r="D50" s="8" t="s">
        <v>624</v>
      </c>
      <c r="E50" s="8" t="s">
        <v>535</v>
      </c>
      <c r="F50" s="8" t="str">
        <f t="shared" si="0"/>
        <v>材料类本科2019</v>
      </c>
      <c r="G50" s="8" t="s">
        <v>378</v>
      </c>
      <c r="H50" s="8" t="s">
        <v>536</v>
      </c>
      <c r="I50" s="8" t="s">
        <v>537</v>
      </c>
      <c r="J50" s="8" t="s">
        <v>535</v>
      </c>
      <c r="K50" s="8" t="s">
        <v>538</v>
      </c>
      <c r="L50" s="8">
        <v>0</v>
      </c>
      <c r="M50" s="8" t="s">
        <v>536</v>
      </c>
      <c r="N50" s="8" t="s">
        <v>536</v>
      </c>
    </row>
    <row r="51" spans="1:14" ht="31.2" hidden="1" x14ac:dyDescent="0.25">
      <c r="A51" s="8" t="s">
        <v>622</v>
      </c>
      <c r="B51" s="8" t="s">
        <v>628</v>
      </c>
      <c r="C51" s="8" t="s">
        <v>100</v>
      </c>
      <c r="D51" s="8" t="s">
        <v>624</v>
      </c>
      <c r="E51" s="8" t="s">
        <v>535</v>
      </c>
      <c r="F51" s="8" t="str">
        <f t="shared" si="0"/>
        <v>材料类本科2019</v>
      </c>
      <c r="G51" s="8" t="s">
        <v>378</v>
      </c>
      <c r="H51" s="8" t="s">
        <v>536</v>
      </c>
      <c r="I51" s="8" t="s">
        <v>537</v>
      </c>
      <c r="J51" s="8" t="s">
        <v>535</v>
      </c>
      <c r="K51" s="8" t="s">
        <v>538</v>
      </c>
      <c r="L51" s="8">
        <v>0</v>
      </c>
      <c r="M51" s="8" t="s">
        <v>536</v>
      </c>
      <c r="N51" s="8" t="s">
        <v>536</v>
      </c>
    </row>
    <row r="52" spans="1:14" ht="31.2" hidden="1" x14ac:dyDescent="0.25">
      <c r="A52" s="8" t="s">
        <v>629</v>
      </c>
      <c r="B52" s="8" t="s">
        <v>630</v>
      </c>
      <c r="C52" s="8" t="s">
        <v>100</v>
      </c>
      <c r="D52" s="8" t="s">
        <v>106</v>
      </c>
      <c r="E52" s="8" t="s">
        <v>535</v>
      </c>
      <c r="F52" s="8" t="str">
        <f t="shared" si="0"/>
        <v>高分子材料与工程本科2019</v>
      </c>
      <c r="G52" s="8" t="s">
        <v>378</v>
      </c>
      <c r="H52" s="8" t="s">
        <v>536</v>
      </c>
      <c r="I52" s="8" t="s">
        <v>537</v>
      </c>
      <c r="J52" s="8" t="s">
        <v>535</v>
      </c>
      <c r="K52" s="8" t="s">
        <v>538</v>
      </c>
      <c r="L52" s="8">
        <v>24</v>
      </c>
      <c r="M52" s="8" t="s">
        <v>563</v>
      </c>
      <c r="N52" s="8" t="s">
        <v>536</v>
      </c>
    </row>
    <row r="53" spans="1:14" ht="31.2" hidden="1" x14ac:dyDescent="0.25">
      <c r="A53" s="8" t="s">
        <v>629</v>
      </c>
      <c r="B53" s="8" t="s">
        <v>631</v>
      </c>
      <c r="C53" s="8" t="s">
        <v>100</v>
      </c>
      <c r="D53" s="8" t="s">
        <v>106</v>
      </c>
      <c r="E53" s="8" t="s">
        <v>535</v>
      </c>
      <c r="F53" s="8" t="str">
        <f t="shared" si="0"/>
        <v>高分子材料与工程本科2019</v>
      </c>
      <c r="G53" s="8" t="s">
        <v>378</v>
      </c>
      <c r="H53" s="8" t="s">
        <v>536</v>
      </c>
      <c r="I53" s="8" t="s">
        <v>537</v>
      </c>
      <c r="J53" s="8" t="s">
        <v>535</v>
      </c>
      <c r="K53" s="8" t="s">
        <v>538</v>
      </c>
      <c r="L53" s="8">
        <v>24</v>
      </c>
      <c r="M53" s="8" t="s">
        <v>563</v>
      </c>
      <c r="N53" s="8" t="s">
        <v>536</v>
      </c>
    </row>
    <row r="54" spans="1:14" ht="31.2" hidden="1" x14ac:dyDescent="0.25">
      <c r="A54" s="8" t="s">
        <v>629</v>
      </c>
      <c r="B54" s="8" t="s">
        <v>632</v>
      </c>
      <c r="C54" s="8" t="s">
        <v>100</v>
      </c>
      <c r="D54" s="8" t="s">
        <v>106</v>
      </c>
      <c r="E54" s="8" t="s">
        <v>535</v>
      </c>
      <c r="F54" s="8" t="str">
        <f t="shared" si="0"/>
        <v>高分子材料与工程本科2019</v>
      </c>
      <c r="G54" s="8" t="s">
        <v>378</v>
      </c>
      <c r="H54" s="8" t="s">
        <v>536</v>
      </c>
      <c r="I54" s="8" t="s">
        <v>537</v>
      </c>
      <c r="J54" s="8" t="s">
        <v>535</v>
      </c>
      <c r="K54" s="8" t="s">
        <v>538</v>
      </c>
      <c r="L54" s="8">
        <v>25</v>
      </c>
      <c r="M54" s="8" t="s">
        <v>588</v>
      </c>
      <c r="N54" s="8" t="s">
        <v>536</v>
      </c>
    </row>
    <row r="55" spans="1:14" ht="31.2" hidden="1" x14ac:dyDescent="0.25">
      <c r="A55" s="8" t="s">
        <v>633</v>
      </c>
      <c r="B55" s="8" t="s">
        <v>634</v>
      </c>
      <c r="C55" s="8" t="s">
        <v>100</v>
      </c>
      <c r="D55" s="8" t="s">
        <v>635</v>
      </c>
      <c r="E55" s="8" t="s">
        <v>535</v>
      </c>
      <c r="F55" s="8" t="str">
        <f t="shared" si="0"/>
        <v>功能材料本科2019</v>
      </c>
      <c r="G55" s="8" t="s">
        <v>378</v>
      </c>
      <c r="H55" s="8" t="s">
        <v>536</v>
      </c>
      <c r="I55" s="8" t="s">
        <v>537</v>
      </c>
      <c r="J55" s="8" t="s">
        <v>535</v>
      </c>
      <c r="K55" s="8" t="s">
        <v>538</v>
      </c>
      <c r="L55" s="8">
        <v>28</v>
      </c>
      <c r="M55" s="8" t="s">
        <v>552</v>
      </c>
      <c r="N55" s="8" t="s">
        <v>536</v>
      </c>
    </row>
    <row r="56" spans="1:14" ht="31.2" hidden="1" x14ac:dyDescent="0.25">
      <c r="A56" s="8" t="s">
        <v>636</v>
      </c>
      <c r="B56" s="8" t="s">
        <v>637</v>
      </c>
      <c r="C56" s="8" t="s">
        <v>100</v>
      </c>
      <c r="D56" s="8" t="s">
        <v>111</v>
      </c>
      <c r="E56" s="8" t="s">
        <v>535</v>
      </c>
      <c r="F56" s="8" t="str">
        <f t="shared" si="0"/>
        <v>化学工程与工艺本科2019</v>
      </c>
      <c r="G56" s="8" t="s">
        <v>378</v>
      </c>
      <c r="H56" s="8" t="s">
        <v>536</v>
      </c>
      <c r="I56" s="8" t="s">
        <v>537</v>
      </c>
      <c r="J56" s="8" t="s">
        <v>535</v>
      </c>
      <c r="K56" s="8" t="s">
        <v>538</v>
      </c>
      <c r="L56" s="8">
        <v>28</v>
      </c>
      <c r="M56" s="8" t="s">
        <v>552</v>
      </c>
      <c r="N56" s="8" t="s">
        <v>536</v>
      </c>
    </row>
    <row r="57" spans="1:14" ht="31.2" hidden="1" x14ac:dyDescent="0.25">
      <c r="A57" s="8" t="s">
        <v>636</v>
      </c>
      <c r="B57" s="8" t="s">
        <v>638</v>
      </c>
      <c r="C57" s="8" t="s">
        <v>100</v>
      </c>
      <c r="D57" s="8" t="s">
        <v>111</v>
      </c>
      <c r="E57" s="8" t="s">
        <v>535</v>
      </c>
      <c r="F57" s="8" t="str">
        <f t="shared" si="0"/>
        <v>化学工程与工艺本科2019</v>
      </c>
      <c r="G57" s="8" t="s">
        <v>378</v>
      </c>
      <c r="H57" s="8" t="s">
        <v>536</v>
      </c>
      <c r="I57" s="8" t="s">
        <v>537</v>
      </c>
      <c r="J57" s="8" t="s">
        <v>535</v>
      </c>
      <c r="K57" s="8" t="s">
        <v>538</v>
      </c>
      <c r="L57" s="8">
        <v>29</v>
      </c>
      <c r="M57" s="8" t="s">
        <v>541</v>
      </c>
      <c r="N57" s="8" t="s">
        <v>536</v>
      </c>
    </row>
    <row r="58" spans="1:14" ht="31.2" hidden="1" x14ac:dyDescent="0.25">
      <c r="A58" s="8" t="s">
        <v>636</v>
      </c>
      <c r="B58" s="8" t="s">
        <v>639</v>
      </c>
      <c r="C58" s="8" t="s">
        <v>100</v>
      </c>
      <c r="D58" s="8" t="s">
        <v>111</v>
      </c>
      <c r="E58" s="8" t="s">
        <v>535</v>
      </c>
      <c r="F58" s="8" t="str">
        <f t="shared" si="0"/>
        <v>化学工程与工艺本科2019</v>
      </c>
      <c r="G58" s="8" t="s">
        <v>378</v>
      </c>
      <c r="H58" s="8" t="s">
        <v>536</v>
      </c>
      <c r="I58" s="8" t="s">
        <v>537</v>
      </c>
      <c r="J58" s="8" t="s">
        <v>535</v>
      </c>
      <c r="K58" s="8" t="s">
        <v>538</v>
      </c>
      <c r="L58" s="8">
        <v>27</v>
      </c>
      <c r="M58" s="8" t="s">
        <v>578</v>
      </c>
      <c r="N58" s="8" t="s">
        <v>536</v>
      </c>
    </row>
    <row r="59" spans="1:14" ht="31.2" hidden="1" x14ac:dyDescent="0.25">
      <c r="A59" s="8" t="s">
        <v>640</v>
      </c>
      <c r="B59" s="8" t="s">
        <v>641</v>
      </c>
      <c r="C59" s="8" t="s">
        <v>100</v>
      </c>
      <c r="D59" s="8" t="s">
        <v>115</v>
      </c>
      <c r="E59" s="8" t="s">
        <v>535</v>
      </c>
      <c r="F59" s="8" t="str">
        <f t="shared" si="0"/>
        <v>化学工程与工艺(双培)本科2019</v>
      </c>
      <c r="G59" s="8" t="s">
        <v>378</v>
      </c>
      <c r="H59" s="8" t="s">
        <v>536</v>
      </c>
      <c r="I59" s="8" t="s">
        <v>537</v>
      </c>
      <c r="J59" s="8" t="s">
        <v>535</v>
      </c>
      <c r="K59" s="8" t="s">
        <v>538</v>
      </c>
      <c r="L59" s="8">
        <v>0</v>
      </c>
      <c r="M59" s="8" t="s">
        <v>536</v>
      </c>
      <c r="N59" s="8" t="s">
        <v>536</v>
      </c>
    </row>
    <row r="60" spans="1:14" ht="31.2" hidden="1" x14ac:dyDescent="0.25">
      <c r="A60" s="8" t="s">
        <v>642</v>
      </c>
      <c r="B60" s="8" t="s">
        <v>643</v>
      </c>
      <c r="C60" s="8" t="s">
        <v>100</v>
      </c>
      <c r="D60" s="8" t="s">
        <v>118</v>
      </c>
      <c r="E60" s="8" t="s">
        <v>535</v>
      </c>
      <c r="F60" s="8" t="str">
        <f t="shared" si="0"/>
        <v>生物制药本科2019</v>
      </c>
      <c r="G60" s="8" t="s">
        <v>378</v>
      </c>
      <c r="H60" s="8" t="s">
        <v>536</v>
      </c>
      <c r="I60" s="8" t="s">
        <v>537</v>
      </c>
      <c r="J60" s="8" t="s">
        <v>535</v>
      </c>
      <c r="K60" s="8" t="s">
        <v>538</v>
      </c>
      <c r="L60" s="8">
        <v>27</v>
      </c>
      <c r="M60" s="8" t="s">
        <v>578</v>
      </c>
      <c r="N60" s="8" t="s">
        <v>536</v>
      </c>
    </row>
    <row r="61" spans="1:14" ht="31.2" hidden="1" x14ac:dyDescent="0.25">
      <c r="A61" s="8" t="s">
        <v>644</v>
      </c>
      <c r="B61" s="8" t="s">
        <v>645</v>
      </c>
      <c r="C61" s="8" t="s">
        <v>100</v>
      </c>
      <c r="D61" s="8" t="s">
        <v>646</v>
      </c>
      <c r="E61" s="8" t="s">
        <v>535</v>
      </c>
      <c r="F61" s="8" t="str">
        <f t="shared" si="0"/>
        <v>应用化学本科2019</v>
      </c>
      <c r="G61" s="8" t="s">
        <v>378</v>
      </c>
      <c r="H61" s="8" t="s">
        <v>536</v>
      </c>
      <c r="I61" s="8" t="s">
        <v>537</v>
      </c>
      <c r="J61" s="8" t="s">
        <v>535</v>
      </c>
      <c r="K61" s="8" t="s">
        <v>538</v>
      </c>
      <c r="L61" s="8">
        <v>30</v>
      </c>
      <c r="M61" s="8" t="s">
        <v>647</v>
      </c>
      <c r="N61" s="8" t="s">
        <v>536</v>
      </c>
    </row>
    <row r="62" spans="1:14" ht="31.2" hidden="1" x14ac:dyDescent="0.25">
      <c r="A62" s="8" t="s">
        <v>648</v>
      </c>
      <c r="B62" s="8" t="s">
        <v>649</v>
      </c>
      <c r="C62" s="8" t="s">
        <v>100</v>
      </c>
      <c r="D62" s="8" t="s">
        <v>122</v>
      </c>
      <c r="E62" s="8" t="s">
        <v>535</v>
      </c>
      <c r="F62" s="8" t="str">
        <f t="shared" si="0"/>
        <v>制药工程本科2019</v>
      </c>
      <c r="G62" s="8" t="s">
        <v>378</v>
      </c>
      <c r="H62" s="8" t="s">
        <v>536</v>
      </c>
      <c r="I62" s="8" t="s">
        <v>537</v>
      </c>
      <c r="J62" s="8" t="s">
        <v>535</v>
      </c>
      <c r="K62" s="8" t="s">
        <v>538</v>
      </c>
      <c r="L62" s="8">
        <v>29</v>
      </c>
      <c r="M62" s="8" t="s">
        <v>541</v>
      </c>
      <c r="N62" s="8" t="s">
        <v>536</v>
      </c>
    </row>
    <row r="63" spans="1:14" ht="31.2" hidden="1" x14ac:dyDescent="0.25">
      <c r="A63" s="8" t="s">
        <v>648</v>
      </c>
      <c r="B63" s="8" t="s">
        <v>650</v>
      </c>
      <c r="C63" s="8" t="s">
        <v>100</v>
      </c>
      <c r="D63" s="8" t="s">
        <v>122</v>
      </c>
      <c r="E63" s="8" t="s">
        <v>535</v>
      </c>
      <c r="F63" s="8" t="str">
        <f t="shared" si="0"/>
        <v>制药工程本科2019</v>
      </c>
      <c r="G63" s="8" t="s">
        <v>378</v>
      </c>
      <c r="H63" s="8" t="s">
        <v>536</v>
      </c>
      <c r="I63" s="8" t="s">
        <v>537</v>
      </c>
      <c r="J63" s="8" t="s">
        <v>535</v>
      </c>
      <c r="K63" s="8" t="s">
        <v>538</v>
      </c>
      <c r="L63" s="8">
        <v>31</v>
      </c>
      <c r="M63" s="8" t="s">
        <v>539</v>
      </c>
      <c r="N63" s="8" t="s">
        <v>536</v>
      </c>
    </row>
    <row r="64" spans="1:14" ht="31.2" hidden="1" x14ac:dyDescent="0.25">
      <c r="A64" s="8" t="s">
        <v>651</v>
      </c>
      <c r="B64" s="8" t="s">
        <v>652</v>
      </c>
      <c r="C64" s="8" t="s">
        <v>127</v>
      </c>
      <c r="D64" s="8" t="s">
        <v>128</v>
      </c>
      <c r="E64" s="8" t="s">
        <v>535</v>
      </c>
      <c r="F64" s="8" t="str">
        <f t="shared" si="0"/>
        <v>电气工程及其自动化本科2019</v>
      </c>
      <c r="G64" s="8" t="s">
        <v>378</v>
      </c>
      <c r="H64" s="8" t="s">
        <v>536</v>
      </c>
      <c r="I64" s="8" t="s">
        <v>537</v>
      </c>
      <c r="J64" s="8" t="s">
        <v>535</v>
      </c>
      <c r="K64" s="8" t="s">
        <v>538</v>
      </c>
      <c r="L64" s="8">
        <v>34</v>
      </c>
      <c r="M64" s="8" t="s">
        <v>558</v>
      </c>
      <c r="N64" s="8" t="s">
        <v>536</v>
      </c>
    </row>
    <row r="65" spans="1:14" ht="31.2" hidden="1" x14ac:dyDescent="0.25">
      <c r="A65" s="8" t="s">
        <v>651</v>
      </c>
      <c r="B65" s="8" t="s">
        <v>653</v>
      </c>
      <c r="C65" s="8" t="s">
        <v>127</v>
      </c>
      <c r="D65" s="8" t="s">
        <v>128</v>
      </c>
      <c r="E65" s="8" t="s">
        <v>535</v>
      </c>
      <c r="F65" s="8" t="str">
        <f t="shared" si="0"/>
        <v>电气工程及其自动化本科2019</v>
      </c>
      <c r="G65" s="8" t="s">
        <v>378</v>
      </c>
      <c r="H65" s="8" t="s">
        <v>536</v>
      </c>
      <c r="I65" s="8" t="s">
        <v>537</v>
      </c>
      <c r="J65" s="8" t="s">
        <v>535</v>
      </c>
      <c r="K65" s="8" t="s">
        <v>538</v>
      </c>
      <c r="L65" s="8">
        <v>32</v>
      </c>
      <c r="M65" s="8" t="s">
        <v>598</v>
      </c>
      <c r="N65" s="8" t="s">
        <v>536</v>
      </c>
    </row>
    <row r="66" spans="1:14" ht="31.2" hidden="1" x14ac:dyDescent="0.25">
      <c r="A66" s="8" t="s">
        <v>654</v>
      </c>
      <c r="B66" s="8" t="s">
        <v>655</v>
      </c>
      <c r="C66" s="8" t="s">
        <v>127</v>
      </c>
      <c r="D66" s="8" t="s">
        <v>133</v>
      </c>
      <c r="E66" s="8" t="s">
        <v>535</v>
      </c>
      <c r="F66" s="8" t="str">
        <f t="shared" si="0"/>
        <v>计算机科学与技术本科2019</v>
      </c>
      <c r="G66" s="8" t="s">
        <v>378</v>
      </c>
      <c r="H66" s="8" t="s">
        <v>536</v>
      </c>
      <c r="I66" s="8" t="s">
        <v>537</v>
      </c>
      <c r="J66" s="8" t="s">
        <v>535</v>
      </c>
      <c r="K66" s="8" t="s">
        <v>538</v>
      </c>
      <c r="L66" s="8">
        <v>35</v>
      </c>
      <c r="M66" s="8" t="s">
        <v>656</v>
      </c>
      <c r="N66" s="8" t="s">
        <v>536</v>
      </c>
    </row>
    <row r="67" spans="1:14" ht="31.2" hidden="1" x14ac:dyDescent="0.25">
      <c r="A67" s="8" t="s">
        <v>654</v>
      </c>
      <c r="B67" s="8" t="s">
        <v>657</v>
      </c>
      <c r="C67" s="8" t="s">
        <v>127</v>
      </c>
      <c r="D67" s="8" t="s">
        <v>133</v>
      </c>
      <c r="E67" s="8" t="s">
        <v>535</v>
      </c>
      <c r="F67" s="8" t="str">
        <f t="shared" ref="F67:F130" si="1">D67&amp;G67&amp;E67</f>
        <v>计算机科学与技术本科2019</v>
      </c>
      <c r="G67" s="8" t="s">
        <v>378</v>
      </c>
      <c r="H67" s="8" t="s">
        <v>536</v>
      </c>
      <c r="I67" s="8" t="s">
        <v>537</v>
      </c>
      <c r="J67" s="8" t="s">
        <v>535</v>
      </c>
      <c r="K67" s="8" t="s">
        <v>538</v>
      </c>
      <c r="L67" s="8">
        <v>36</v>
      </c>
      <c r="M67" s="8" t="s">
        <v>560</v>
      </c>
      <c r="N67" s="8" t="s">
        <v>536</v>
      </c>
    </row>
    <row r="68" spans="1:14" ht="46.8" hidden="1" x14ac:dyDescent="0.25">
      <c r="A68" s="8" t="s">
        <v>658</v>
      </c>
      <c r="B68" s="8" t="s">
        <v>659</v>
      </c>
      <c r="C68" s="8" t="s">
        <v>127</v>
      </c>
      <c r="D68" s="8" t="s">
        <v>138</v>
      </c>
      <c r="E68" s="8" t="s">
        <v>535</v>
      </c>
      <c r="F68" s="8" t="str">
        <f t="shared" si="1"/>
        <v>数据科学与大数据技术本科2019</v>
      </c>
      <c r="G68" s="8" t="s">
        <v>378</v>
      </c>
      <c r="H68" s="8" t="s">
        <v>536</v>
      </c>
      <c r="I68" s="8" t="s">
        <v>537</v>
      </c>
      <c r="J68" s="8" t="s">
        <v>535</v>
      </c>
      <c r="K68" s="8" t="s">
        <v>538</v>
      </c>
      <c r="L68" s="8">
        <v>31</v>
      </c>
      <c r="M68" s="8" t="s">
        <v>539</v>
      </c>
      <c r="N68" s="8" t="s">
        <v>536</v>
      </c>
    </row>
    <row r="69" spans="1:14" ht="31.2" hidden="1" x14ac:dyDescent="0.25">
      <c r="A69" s="8" t="s">
        <v>660</v>
      </c>
      <c r="B69" s="8" t="s">
        <v>661</v>
      </c>
      <c r="C69" s="8" t="s">
        <v>127</v>
      </c>
      <c r="D69" s="8" t="s">
        <v>143</v>
      </c>
      <c r="E69" s="8" t="s">
        <v>535</v>
      </c>
      <c r="F69" s="8" t="str">
        <f t="shared" si="1"/>
        <v>通信工程本科2019</v>
      </c>
      <c r="G69" s="8" t="s">
        <v>378</v>
      </c>
      <c r="H69" s="8" t="s">
        <v>536</v>
      </c>
      <c r="I69" s="8" t="s">
        <v>537</v>
      </c>
      <c r="J69" s="8" t="s">
        <v>535</v>
      </c>
      <c r="K69" s="8" t="s">
        <v>538</v>
      </c>
      <c r="L69" s="8">
        <v>29</v>
      </c>
      <c r="M69" s="8" t="s">
        <v>541</v>
      </c>
      <c r="N69" s="8" t="s">
        <v>536</v>
      </c>
    </row>
    <row r="70" spans="1:14" ht="31.2" hidden="1" x14ac:dyDescent="0.25">
      <c r="A70" s="8" t="s">
        <v>660</v>
      </c>
      <c r="B70" s="8" t="s">
        <v>662</v>
      </c>
      <c r="C70" s="8" t="s">
        <v>127</v>
      </c>
      <c r="D70" s="8" t="s">
        <v>143</v>
      </c>
      <c r="E70" s="8" t="s">
        <v>535</v>
      </c>
      <c r="F70" s="8" t="str">
        <f t="shared" si="1"/>
        <v>通信工程本科2019</v>
      </c>
      <c r="G70" s="8" t="s">
        <v>378</v>
      </c>
      <c r="H70" s="8" t="s">
        <v>536</v>
      </c>
      <c r="I70" s="8" t="s">
        <v>537</v>
      </c>
      <c r="J70" s="8" t="s">
        <v>535</v>
      </c>
      <c r="K70" s="8" t="s">
        <v>538</v>
      </c>
      <c r="L70" s="8">
        <v>27</v>
      </c>
      <c r="M70" s="8" t="s">
        <v>578</v>
      </c>
      <c r="N70" s="8" t="s">
        <v>536</v>
      </c>
    </row>
    <row r="71" spans="1:14" ht="31.2" hidden="1" x14ac:dyDescent="0.25">
      <c r="A71" s="8" t="s">
        <v>663</v>
      </c>
      <c r="B71" s="8" t="s">
        <v>664</v>
      </c>
      <c r="C71" s="8" t="s">
        <v>127</v>
      </c>
      <c r="D71" s="8" t="s">
        <v>147</v>
      </c>
      <c r="E71" s="8" t="s">
        <v>535</v>
      </c>
      <c r="F71" s="8" t="str">
        <f t="shared" si="1"/>
        <v>物联网工程本科2019</v>
      </c>
      <c r="G71" s="8" t="s">
        <v>378</v>
      </c>
      <c r="H71" s="8" t="s">
        <v>536</v>
      </c>
      <c r="I71" s="8" t="s">
        <v>537</v>
      </c>
      <c r="J71" s="8" t="s">
        <v>535</v>
      </c>
      <c r="K71" s="8" t="s">
        <v>538</v>
      </c>
      <c r="L71" s="8">
        <v>29</v>
      </c>
      <c r="M71" s="8" t="s">
        <v>541</v>
      </c>
      <c r="N71" s="8" t="s">
        <v>536</v>
      </c>
    </row>
    <row r="72" spans="1:14" ht="31.2" hidden="1" x14ac:dyDescent="0.25">
      <c r="A72" s="8" t="s">
        <v>665</v>
      </c>
      <c r="B72" s="8" t="s">
        <v>666</v>
      </c>
      <c r="C72" s="8" t="s">
        <v>127</v>
      </c>
      <c r="D72" s="8" t="s">
        <v>151</v>
      </c>
      <c r="E72" s="8" t="s">
        <v>535</v>
      </c>
      <c r="F72" s="8" t="str">
        <f t="shared" si="1"/>
        <v>自动化本科2019</v>
      </c>
      <c r="G72" s="8" t="s">
        <v>378</v>
      </c>
      <c r="H72" s="8" t="s">
        <v>536</v>
      </c>
      <c r="I72" s="8" t="s">
        <v>537</v>
      </c>
      <c r="J72" s="8" t="s">
        <v>535</v>
      </c>
      <c r="K72" s="8" t="s">
        <v>538</v>
      </c>
      <c r="L72" s="8">
        <v>31</v>
      </c>
      <c r="M72" s="8" t="s">
        <v>539</v>
      </c>
      <c r="N72" s="8" t="s">
        <v>536</v>
      </c>
    </row>
    <row r="73" spans="1:14" ht="31.2" hidden="1" x14ac:dyDescent="0.25">
      <c r="A73" s="8" t="s">
        <v>665</v>
      </c>
      <c r="B73" s="8" t="s">
        <v>667</v>
      </c>
      <c r="C73" s="8" t="s">
        <v>127</v>
      </c>
      <c r="D73" s="8" t="s">
        <v>151</v>
      </c>
      <c r="E73" s="8" t="s">
        <v>535</v>
      </c>
      <c r="F73" s="8" t="str">
        <f t="shared" si="1"/>
        <v>自动化本科2019</v>
      </c>
      <c r="G73" s="8" t="s">
        <v>378</v>
      </c>
      <c r="H73" s="8" t="s">
        <v>536</v>
      </c>
      <c r="I73" s="8" t="s">
        <v>537</v>
      </c>
      <c r="J73" s="8" t="s">
        <v>535</v>
      </c>
      <c r="K73" s="8" t="s">
        <v>538</v>
      </c>
      <c r="L73" s="8">
        <v>28</v>
      </c>
      <c r="M73" s="8" t="s">
        <v>552</v>
      </c>
      <c r="N73" s="8" t="s">
        <v>536</v>
      </c>
    </row>
    <row r="74" spans="1:14" ht="31.2" hidden="1" x14ac:dyDescent="0.25">
      <c r="A74" s="8" t="s">
        <v>665</v>
      </c>
      <c r="B74" s="8" t="s">
        <v>668</v>
      </c>
      <c r="C74" s="8" t="s">
        <v>127</v>
      </c>
      <c r="D74" s="8" t="s">
        <v>151</v>
      </c>
      <c r="E74" s="8" t="s">
        <v>535</v>
      </c>
      <c r="F74" s="8" t="str">
        <f t="shared" si="1"/>
        <v>自动化本科2019</v>
      </c>
      <c r="G74" s="8" t="s">
        <v>378</v>
      </c>
      <c r="H74" s="8" t="s">
        <v>536</v>
      </c>
      <c r="I74" s="8" t="s">
        <v>537</v>
      </c>
      <c r="J74" s="8" t="s">
        <v>535</v>
      </c>
      <c r="K74" s="8" t="s">
        <v>538</v>
      </c>
      <c r="L74" s="8">
        <v>28</v>
      </c>
      <c r="M74" s="8" t="s">
        <v>552</v>
      </c>
      <c r="N74" s="8" t="s">
        <v>536</v>
      </c>
    </row>
    <row r="75" spans="1:14" ht="31.2" hidden="1" x14ac:dyDescent="0.25">
      <c r="A75" s="8" t="s">
        <v>12</v>
      </c>
      <c r="B75" s="8" t="s">
        <v>13</v>
      </c>
      <c r="C75" s="8" t="s">
        <v>10</v>
      </c>
      <c r="D75" s="8" t="s">
        <v>11</v>
      </c>
      <c r="E75" s="8" t="s">
        <v>669</v>
      </c>
      <c r="F75" s="8" t="str">
        <f t="shared" si="1"/>
        <v>安全工程本科2020</v>
      </c>
      <c r="G75" s="8" t="s">
        <v>378</v>
      </c>
      <c r="H75" s="8" t="s">
        <v>536</v>
      </c>
      <c r="I75" s="8" t="s">
        <v>537</v>
      </c>
      <c r="J75" s="8" t="s">
        <v>669</v>
      </c>
      <c r="K75" s="8" t="s">
        <v>670</v>
      </c>
      <c r="L75" s="8">
        <v>30</v>
      </c>
      <c r="M75" s="8" t="s">
        <v>647</v>
      </c>
      <c r="N75" s="8" t="s">
        <v>536</v>
      </c>
    </row>
    <row r="76" spans="1:14" ht="31.2" hidden="1" x14ac:dyDescent="0.25">
      <c r="A76" s="8" t="s">
        <v>12</v>
      </c>
      <c r="B76" s="8" t="s">
        <v>671</v>
      </c>
      <c r="C76" s="8" t="s">
        <v>10</v>
      </c>
      <c r="D76" s="8" t="s">
        <v>11</v>
      </c>
      <c r="E76" s="8" t="s">
        <v>669</v>
      </c>
      <c r="F76" s="8" t="str">
        <f t="shared" si="1"/>
        <v>安全工程本科2020</v>
      </c>
      <c r="G76" s="8" t="s">
        <v>378</v>
      </c>
      <c r="H76" s="8" t="s">
        <v>536</v>
      </c>
      <c r="I76" s="8" t="s">
        <v>537</v>
      </c>
      <c r="J76" s="8" t="s">
        <v>669</v>
      </c>
      <c r="K76" s="8" t="s">
        <v>670</v>
      </c>
      <c r="L76" s="8">
        <v>28</v>
      </c>
      <c r="M76" s="8" t="s">
        <v>552</v>
      </c>
      <c r="N76" s="8" t="s">
        <v>536</v>
      </c>
    </row>
    <row r="77" spans="1:14" ht="31.2" hidden="1" x14ac:dyDescent="0.25">
      <c r="A77" s="8" t="s">
        <v>23</v>
      </c>
      <c r="B77" s="8" t="s">
        <v>24</v>
      </c>
      <c r="C77" s="8" t="s">
        <v>21</v>
      </c>
      <c r="D77" s="8" t="s">
        <v>22</v>
      </c>
      <c r="E77" s="8" t="s">
        <v>669</v>
      </c>
      <c r="F77" s="8" t="str">
        <f t="shared" si="1"/>
        <v>环境工程本科2020</v>
      </c>
      <c r="G77" s="8" t="s">
        <v>378</v>
      </c>
      <c r="H77" s="8" t="s">
        <v>536</v>
      </c>
      <c r="I77" s="8" t="s">
        <v>537</v>
      </c>
      <c r="J77" s="8" t="s">
        <v>669</v>
      </c>
      <c r="K77" s="8" t="s">
        <v>670</v>
      </c>
      <c r="L77" s="8">
        <v>27</v>
      </c>
      <c r="M77" s="8" t="s">
        <v>578</v>
      </c>
      <c r="N77" s="8" t="s">
        <v>536</v>
      </c>
    </row>
    <row r="78" spans="1:14" ht="31.2" hidden="1" x14ac:dyDescent="0.25">
      <c r="A78" s="8" t="s">
        <v>23</v>
      </c>
      <c r="B78" s="8" t="s">
        <v>672</v>
      </c>
      <c r="C78" s="8" t="s">
        <v>21</v>
      </c>
      <c r="D78" s="8" t="s">
        <v>22</v>
      </c>
      <c r="E78" s="8" t="s">
        <v>669</v>
      </c>
      <c r="F78" s="8" t="str">
        <f t="shared" si="1"/>
        <v>环境工程本科2020</v>
      </c>
      <c r="G78" s="8" t="s">
        <v>378</v>
      </c>
      <c r="H78" s="8" t="s">
        <v>536</v>
      </c>
      <c r="I78" s="8" t="s">
        <v>537</v>
      </c>
      <c r="J78" s="8" t="s">
        <v>669</v>
      </c>
      <c r="K78" s="8" t="s">
        <v>670</v>
      </c>
      <c r="L78" s="8">
        <v>28</v>
      </c>
      <c r="M78" s="8" t="s">
        <v>552</v>
      </c>
      <c r="N78" s="8" t="s">
        <v>536</v>
      </c>
    </row>
    <row r="79" spans="1:14" ht="31.2" hidden="1" x14ac:dyDescent="0.25">
      <c r="A79" s="8" t="s">
        <v>23</v>
      </c>
      <c r="B79" s="8" t="s">
        <v>673</v>
      </c>
      <c r="C79" s="8" t="s">
        <v>21</v>
      </c>
      <c r="D79" s="8" t="s">
        <v>22</v>
      </c>
      <c r="E79" s="8" t="s">
        <v>669</v>
      </c>
      <c r="F79" s="8" t="str">
        <f t="shared" si="1"/>
        <v>环境工程本科2020</v>
      </c>
      <c r="G79" s="8" t="s">
        <v>378</v>
      </c>
      <c r="H79" s="8" t="s">
        <v>536</v>
      </c>
      <c r="I79" s="8" t="s">
        <v>537</v>
      </c>
      <c r="J79" s="8" t="s">
        <v>669</v>
      </c>
      <c r="K79" s="8" t="s">
        <v>670</v>
      </c>
      <c r="L79" s="8">
        <v>26</v>
      </c>
      <c r="M79" s="8" t="s">
        <v>592</v>
      </c>
      <c r="N79" s="8" t="s">
        <v>536</v>
      </c>
    </row>
    <row r="80" spans="1:14" ht="31.2" hidden="1" x14ac:dyDescent="0.25">
      <c r="A80" s="8" t="s">
        <v>29</v>
      </c>
      <c r="B80" s="8" t="s">
        <v>30</v>
      </c>
      <c r="C80" s="8" t="s">
        <v>21</v>
      </c>
      <c r="D80" s="8" t="s">
        <v>28</v>
      </c>
      <c r="E80" s="8" t="s">
        <v>669</v>
      </c>
      <c r="F80" s="8" t="str">
        <f t="shared" si="1"/>
        <v>机器人工程本科2020</v>
      </c>
      <c r="G80" s="8" t="s">
        <v>378</v>
      </c>
      <c r="H80" s="8" t="s">
        <v>536</v>
      </c>
      <c r="I80" s="8" t="s">
        <v>537</v>
      </c>
      <c r="J80" s="8" t="s">
        <v>669</v>
      </c>
      <c r="K80" s="8" t="s">
        <v>670</v>
      </c>
      <c r="L80" s="8">
        <v>28</v>
      </c>
      <c r="M80" s="8" t="s">
        <v>552</v>
      </c>
      <c r="N80" s="8" t="s">
        <v>536</v>
      </c>
    </row>
    <row r="81" spans="1:14" ht="31.2" hidden="1" x14ac:dyDescent="0.25">
      <c r="A81" s="8" t="s">
        <v>33</v>
      </c>
      <c r="B81" s="8" t="s">
        <v>34</v>
      </c>
      <c r="C81" s="8" t="s">
        <v>21</v>
      </c>
      <c r="D81" s="8" t="s">
        <v>32</v>
      </c>
      <c r="E81" s="8" t="s">
        <v>669</v>
      </c>
      <c r="F81" s="8" t="str">
        <f t="shared" si="1"/>
        <v>机械电子工程本科2020</v>
      </c>
      <c r="G81" s="8" t="s">
        <v>378</v>
      </c>
      <c r="H81" s="8" t="s">
        <v>536</v>
      </c>
      <c r="I81" s="8" t="s">
        <v>537</v>
      </c>
      <c r="J81" s="8" t="s">
        <v>669</v>
      </c>
      <c r="K81" s="8" t="s">
        <v>670</v>
      </c>
      <c r="L81" s="8">
        <v>24</v>
      </c>
      <c r="M81" s="8" t="s">
        <v>563</v>
      </c>
      <c r="N81" s="8" t="s">
        <v>536</v>
      </c>
    </row>
    <row r="82" spans="1:14" ht="31.2" hidden="1" x14ac:dyDescent="0.25">
      <c r="A82" s="8" t="s">
        <v>33</v>
      </c>
      <c r="B82" s="8" t="s">
        <v>674</v>
      </c>
      <c r="C82" s="8" t="s">
        <v>21</v>
      </c>
      <c r="D82" s="8" t="s">
        <v>32</v>
      </c>
      <c r="E82" s="8" t="s">
        <v>669</v>
      </c>
      <c r="F82" s="8" t="str">
        <f t="shared" si="1"/>
        <v>机械电子工程本科2020</v>
      </c>
      <c r="G82" s="8" t="s">
        <v>378</v>
      </c>
      <c r="H82" s="8" t="s">
        <v>536</v>
      </c>
      <c r="I82" s="8" t="s">
        <v>537</v>
      </c>
      <c r="J82" s="8" t="s">
        <v>669</v>
      </c>
      <c r="K82" s="8" t="s">
        <v>670</v>
      </c>
      <c r="L82" s="8">
        <v>24</v>
      </c>
      <c r="M82" s="8" t="s">
        <v>563</v>
      </c>
      <c r="N82" s="8" t="s">
        <v>536</v>
      </c>
    </row>
    <row r="83" spans="1:14" ht="31.2" hidden="1" x14ac:dyDescent="0.25">
      <c r="A83" s="8" t="s">
        <v>38</v>
      </c>
      <c r="B83" s="8" t="s">
        <v>39</v>
      </c>
      <c r="C83" s="8" t="s">
        <v>21</v>
      </c>
      <c r="D83" s="8" t="s">
        <v>37</v>
      </c>
      <c r="E83" s="8" t="s">
        <v>669</v>
      </c>
      <c r="F83" s="8" t="str">
        <f t="shared" si="1"/>
        <v>机械工程本科2020</v>
      </c>
      <c r="G83" s="8" t="s">
        <v>378</v>
      </c>
      <c r="H83" s="8" t="s">
        <v>536</v>
      </c>
      <c r="I83" s="8" t="s">
        <v>537</v>
      </c>
      <c r="J83" s="8" t="s">
        <v>669</v>
      </c>
      <c r="K83" s="8" t="s">
        <v>670</v>
      </c>
      <c r="L83" s="8">
        <v>29</v>
      </c>
      <c r="M83" s="8" t="s">
        <v>541</v>
      </c>
      <c r="N83" s="8" t="s">
        <v>536</v>
      </c>
    </row>
    <row r="84" spans="1:14" ht="31.2" hidden="1" x14ac:dyDescent="0.25">
      <c r="A84" s="8" t="s">
        <v>38</v>
      </c>
      <c r="B84" s="8" t="s">
        <v>675</v>
      </c>
      <c r="C84" s="8" t="s">
        <v>21</v>
      </c>
      <c r="D84" s="8" t="s">
        <v>37</v>
      </c>
      <c r="E84" s="8" t="s">
        <v>669</v>
      </c>
      <c r="F84" s="8" t="str">
        <f t="shared" si="1"/>
        <v>机械工程本科2020</v>
      </c>
      <c r="G84" s="8" t="s">
        <v>378</v>
      </c>
      <c r="H84" s="8" t="s">
        <v>536</v>
      </c>
      <c r="I84" s="8" t="s">
        <v>537</v>
      </c>
      <c r="J84" s="8" t="s">
        <v>669</v>
      </c>
      <c r="K84" s="8" t="s">
        <v>670</v>
      </c>
      <c r="L84" s="8">
        <v>29</v>
      </c>
      <c r="M84" s="8" t="s">
        <v>541</v>
      </c>
      <c r="N84" s="8" t="s">
        <v>536</v>
      </c>
    </row>
    <row r="85" spans="1:14" ht="31.2" hidden="1" x14ac:dyDescent="0.25">
      <c r="A85" s="8" t="s">
        <v>43</v>
      </c>
      <c r="B85" s="8" t="s">
        <v>44</v>
      </c>
      <c r="C85" s="8" t="s">
        <v>21</v>
      </c>
      <c r="D85" s="8" t="s">
        <v>42</v>
      </c>
      <c r="E85" s="8" t="s">
        <v>669</v>
      </c>
      <c r="F85" s="8" t="str">
        <f t="shared" si="1"/>
        <v>能源与动力工程本科2020</v>
      </c>
      <c r="G85" s="8" t="s">
        <v>378</v>
      </c>
      <c r="H85" s="8" t="s">
        <v>536</v>
      </c>
      <c r="I85" s="8" t="s">
        <v>537</v>
      </c>
      <c r="J85" s="8" t="s">
        <v>669</v>
      </c>
      <c r="K85" s="8" t="s">
        <v>670</v>
      </c>
      <c r="L85" s="8">
        <v>27</v>
      </c>
      <c r="M85" s="8" t="s">
        <v>578</v>
      </c>
      <c r="N85" s="8" t="s">
        <v>536</v>
      </c>
    </row>
    <row r="86" spans="1:14" ht="31.2" hidden="1" x14ac:dyDescent="0.25">
      <c r="A86" s="8" t="s">
        <v>43</v>
      </c>
      <c r="B86" s="8" t="s">
        <v>676</v>
      </c>
      <c r="C86" s="8" t="s">
        <v>21</v>
      </c>
      <c r="D86" s="8" t="s">
        <v>42</v>
      </c>
      <c r="E86" s="8" t="s">
        <v>669</v>
      </c>
      <c r="F86" s="8" t="str">
        <f t="shared" si="1"/>
        <v>能源与动力工程本科2020</v>
      </c>
      <c r="G86" s="8" t="s">
        <v>378</v>
      </c>
      <c r="H86" s="8" t="s">
        <v>536</v>
      </c>
      <c r="I86" s="8" t="s">
        <v>537</v>
      </c>
      <c r="J86" s="8" t="s">
        <v>669</v>
      </c>
      <c r="K86" s="8" t="s">
        <v>670</v>
      </c>
      <c r="L86" s="8">
        <v>26</v>
      </c>
      <c r="M86" s="8" t="s">
        <v>592</v>
      </c>
      <c r="N86" s="8" t="s">
        <v>536</v>
      </c>
    </row>
    <row r="87" spans="1:14" ht="31.2" hidden="1" x14ac:dyDescent="0.25">
      <c r="A87" s="8" t="s">
        <v>43</v>
      </c>
      <c r="B87" s="8" t="s">
        <v>677</v>
      </c>
      <c r="C87" s="8" t="s">
        <v>21</v>
      </c>
      <c r="D87" s="8" t="s">
        <v>42</v>
      </c>
      <c r="E87" s="8" t="s">
        <v>669</v>
      </c>
      <c r="F87" s="8" t="str">
        <f t="shared" si="1"/>
        <v>能源与动力工程本科2020</v>
      </c>
      <c r="G87" s="8" t="s">
        <v>378</v>
      </c>
      <c r="H87" s="8" t="s">
        <v>536</v>
      </c>
      <c r="I87" s="8" t="s">
        <v>537</v>
      </c>
      <c r="J87" s="8" t="s">
        <v>669</v>
      </c>
      <c r="K87" s="8" t="s">
        <v>670</v>
      </c>
      <c r="L87" s="8">
        <v>27</v>
      </c>
      <c r="M87" s="8" t="s">
        <v>578</v>
      </c>
      <c r="N87" s="8" t="s">
        <v>536</v>
      </c>
    </row>
    <row r="88" spans="1:14" ht="31.2" hidden="1" x14ac:dyDescent="0.25">
      <c r="A88" s="8" t="s">
        <v>49</v>
      </c>
      <c r="B88" s="8" t="s">
        <v>50</v>
      </c>
      <c r="C88" s="8" t="s">
        <v>21</v>
      </c>
      <c r="D88" s="8" t="s">
        <v>48</v>
      </c>
      <c r="E88" s="8" t="s">
        <v>669</v>
      </c>
      <c r="F88" s="8" t="str">
        <f t="shared" si="1"/>
        <v>油气储运工程本科2020</v>
      </c>
      <c r="G88" s="8" t="s">
        <v>378</v>
      </c>
      <c r="H88" s="8" t="s">
        <v>536</v>
      </c>
      <c r="I88" s="8" t="s">
        <v>537</v>
      </c>
      <c r="J88" s="8" t="s">
        <v>669</v>
      </c>
      <c r="K88" s="8" t="s">
        <v>670</v>
      </c>
      <c r="L88" s="8">
        <v>25</v>
      </c>
      <c r="M88" s="8" t="s">
        <v>588</v>
      </c>
      <c r="N88" s="8" t="s">
        <v>536</v>
      </c>
    </row>
    <row r="89" spans="1:14" ht="31.2" hidden="1" x14ac:dyDescent="0.25">
      <c r="A89" s="8" t="s">
        <v>54</v>
      </c>
      <c r="B89" s="8" t="s">
        <v>55</v>
      </c>
      <c r="C89" s="8" t="s">
        <v>52</v>
      </c>
      <c r="D89" s="8" t="s">
        <v>53</v>
      </c>
      <c r="E89" s="8" t="s">
        <v>669</v>
      </c>
      <c r="F89" s="8" t="str">
        <f t="shared" si="1"/>
        <v>大数据管理与应用本科2020</v>
      </c>
      <c r="G89" s="8" t="s">
        <v>378</v>
      </c>
      <c r="H89" s="8" t="s">
        <v>536</v>
      </c>
      <c r="I89" s="8" t="s">
        <v>537</v>
      </c>
      <c r="J89" s="8" t="s">
        <v>669</v>
      </c>
      <c r="K89" s="8" t="s">
        <v>670</v>
      </c>
      <c r="L89" s="8">
        <v>30</v>
      </c>
      <c r="M89" s="8" t="s">
        <v>647</v>
      </c>
      <c r="N89" s="8" t="s">
        <v>536</v>
      </c>
    </row>
    <row r="90" spans="1:14" ht="31.2" hidden="1" x14ac:dyDescent="0.25">
      <c r="A90" s="8" t="s">
        <v>54</v>
      </c>
      <c r="B90" s="8" t="s">
        <v>678</v>
      </c>
      <c r="C90" s="8" t="s">
        <v>52</v>
      </c>
      <c r="D90" s="8" t="s">
        <v>53</v>
      </c>
      <c r="E90" s="8" t="s">
        <v>669</v>
      </c>
      <c r="F90" s="8" t="str">
        <f t="shared" si="1"/>
        <v>大数据管理与应用本科2020</v>
      </c>
      <c r="G90" s="8" t="s">
        <v>378</v>
      </c>
      <c r="H90" s="8" t="s">
        <v>536</v>
      </c>
      <c r="I90" s="8" t="s">
        <v>537</v>
      </c>
      <c r="J90" s="8" t="s">
        <v>669</v>
      </c>
      <c r="K90" s="8" t="s">
        <v>670</v>
      </c>
      <c r="L90" s="8">
        <v>30</v>
      </c>
      <c r="M90" s="8" t="s">
        <v>647</v>
      </c>
      <c r="N90" s="8" t="s">
        <v>536</v>
      </c>
    </row>
    <row r="91" spans="1:14" ht="31.2" hidden="1" x14ac:dyDescent="0.25">
      <c r="A91" s="8" t="s">
        <v>60</v>
      </c>
      <c r="B91" s="8" t="s">
        <v>61</v>
      </c>
      <c r="C91" s="8" t="s">
        <v>52</v>
      </c>
      <c r="D91" s="8" t="s">
        <v>59</v>
      </c>
      <c r="E91" s="8" t="s">
        <v>669</v>
      </c>
      <c r="F91" s="8" t="str">
        <f t="shared" si="1"/>
        <v>电子商务本科2020</v>
      </c>
      <c r="G91" s="8" t="s">
        <v>378</v>
      </c>
      <c r="H91" s="8" t="s">
        <v>536</v>
      </c>
      <c r="I91" s="8" t="s">
        <v>537</v>
      </c>
      <c r="J91" s="8" t="s">
        <v>669</v>
      </c>
      <c r="K91" s="8" t="s">
        <v>670</v>
      </c>
      <c r="L91" s="8">
        <v>28</v>
      </c>
      <c r="M91" s="8" t="s">
        <v>552</v>
      </c>
      <c r="N91" s="8" t="s">
        <v>536</v>
      </c>
    </row>
    <row r="92" spans="1:14" ht="31.2" hidden="1" x14ac:dyDescent="0.25">
      <c r="A92" s="8" t="s">
        <v>64</v>
      </c>
      <c r="B92" s="8" t="s">
        <v>65</v>
      </c>
      <c r="C92" s="8" t="s">
        <v>52</v>
      </c>
      <c r="D92" s="8" t="s">
        <v>63</v>
      </c>
      <c r="E92" s="8" t="s">
        <v>669</v>
      </c>
      <c r="F92" s="8" t="str">
        <f t="shared" si="1"/>
        <v>国际经济与贸易本科2020</v>
      </c>
      <c r="G92" s="8" t="s">
        <v>378</v>
      </c>
      <c r="H92" s="8" t="s">
        <v>536</v>
      </c>
      <c r="I92" s="8" t="s">
        <v>537</v>
      </c>
      <c r="J92" s="8" t="s">
        <v>669</v>
      </c>
      <c r="K92" s="8" t="s">
        <v>670</v>
      </c>
      <c r="L92" s="8">
        <v>32</v>
      </c>
      <c r="M92" s="8" t="s">
        <v>598</v>
      </c>
      <c r="N92" s="8" t="s">
        <v>536</v>
      </c>
    </row>
    <row r="93" spans="1:14" ht="31.2" hidden="1" x14ac:dyDescent="0.25">
      <c r="A93" s="8" t="s">
        <v>64</v>
      </c>
      <c r="B93" s="8" t="s">
        <v>679</v>
      </c>
      <c r="C93" s="8" t="s">
        <v>52</v>
      </c>
      <c r="D93" s="8" t="s">
        <v>63</v>
      </c>
      <c r="E93" s="8" t="s">
        <v>669</v>
      </c>
      <c r="F93" s="8" t="str">
        <f t="shared" si="1"/>
        <v>国际经济与贸易本科2020</v>
      </c>
      <c r="G93" s="8" t="s">
        <v>378</v>
      </c>
      <c r="H93" s="8" t="s">
        <v>536</v>
      </c>
      <c r="I93" s="8" t="s">
        <v>537</v>
      </c>
      <c r="J93" s="8" t="s">
        <v>669</v>
      </c>
      <c r="K93" s="8" t="s">
        <v>670</v>
      </c>
      <c r="L93" s="8">
        <v>26</v>
      </c>
      <c r="M93" s="8" t="s">
        <v>592</v>
      </c>
      <c r="N93" s="8" t="s">
        <v>536</v>
      </c>
    </row>
    <row r="94" spans="1:14" ht="31.2" hidden="1" x14ac:dyDescent="0.25">
      <c r="A94" s="8" t="s">
        <v>64</v>
      </c>
      <c r="B94" s="8" t="s">
        <v>680</v>
      </c>
      <c r="C94" s="8" t="s">
        <v>52</v>
      </c>
      <c r="D94" s="8" t="s">
        <v>63</v>
      </c>
      <c r="E94" s="8" t="s">
        <v>669</v>
      </c>
      <c r="F94" s="8" t="str">
        <f t="shared" si="1"/>
        <v>国际经济与贸易本科2020</v>
      </c>
      <c r="G94" s="8" t="s">
        <v>378</v>
      </c>
      <c r="H94" s="8" t="s">
        <v>536</v>
      </c>
      <c r="I94" s="8" t="s">
        <v>537</v>
      </c>
      <c r="J94" s="8" t="s">
        <v>669</v>
      </c>
      <c r="K94" s="8" t="s">
        <v>670</v>
      </c>
      <c r="L94" s="8">
        <v>28</v>
      </c>
      <c r="M94" s="8" t="s">
        <v>552</v>
      </c>
      <c r="N94" s="8" t="s">
        <v>536</v>
      </c>
    </row>
    <row r="95" spans="1:14" ht="31.2" hidden="1" x14ac:dyDescent="0.25">
      <c r="A95" s="8" t="s">
        <v>68</v>
      </c>
      <c r="B95" s="8" t="s">
        <v>69</v>
      </c>
      <c r="C95" s="8" t="s">
        <v>52</v>
      </c>
      <c r="D95" s="8" t="s">
        <v>67</v>
      </c>
      <c r="E95" s="8" t="s">
        <v>669</v>
      </c>
      <c r="F95" s="8" t="str">
        <f t="shared" si="1"/>
        <v>会计学本科2020</v>
      </c>
      <c r="G95" s="8" t="s">
        <v>378</v>
      </c>
      <c r="H95" s="8" t="s">
        <v>536</v>
      </c>
      <c r="I95" s="8" t="s">
        <v>537</v>
      </c>
      <c r="J95" s="8" t="s">
        <v>669</v>
      </c>
      <c r="K95" s="8" t="s">
        <v>670</v>
      </c>
      <c r="L95" s="8">
        <v>27</v>
      </c>
      <c r="M95" s="8" t="s">
        <v>578</v>
      </c>
      <c r="N95" s="8" t="s">
        <v>536</v>
      </c>
    </row>
    <row r="96" spans="1:14" ht="31.2" hidden="1" x14ac:dyDescent="0.25">
      <c r="A96" s="8" t="s">
        <v>68</v>
      </c>
      <c r="B96" s="8" t="s">
        <v>681</v>
      </c>
      <c r="C96" s="8" t="s">
        <v>52</v>
      </c>
      <c r="D96" s="8" t="s">
        <v>67</v>
      </c>
      <c r="E96" s="8" t="s">
        <v>669</v>
      </c>
      <c r="F96" s="8" t="str">
        <f t="shared" si="1"/>
        <v>会计学本科2020</v>
      </c>
      <c r="G96" s="8" t="s">
        <v>378</v>
      </c>
      <c r="H96" s="8" t="s">
        <v>536</v>
      </c>
      <c r="I96" s="8" t="s">
        <v>537</v>
      </c>
      <c r="J96" s="8" t="s">
        <v>669</v>
      </c>
      <c r="K96" s="8" t="s">
        <v>670</v>
      </c>
      <c r="L96" s="8">
        <v>24</v>
      </c>
      <c r="M96" s="8" t="s">
        <v>563</v>
      </c>
      <c r="N96" s="8" t="s">
        <v>536</v>
      </c>
    </row>
    <row r="97" spans="1:14" ht="31.2" hidden="1" x14ac:dyDescent="0.25">
      <c r="A97" s="8" t="s">
        <v>68</v>
      </c>
      <c r="B97" s="8" t="s">
        <v>73</v>
      </c>
      <c r="C97" s="8" t="s">
        <v>52</v>
      </c>
      <c r="D97" s="8" t="s">
        <v>67</v>
      </c>
      <c r="E97" s="8" t="s">
        <v>669</v>
      </c>
      <c r="F97" s="8" t="str">
        <f t="shared" si="1"/>
        <v>会计学本科2020</v>
      </c>
      <c r="G97" s="8" t="s">
        <v>378</v>
      </c>
      <c r="H97" s="8" t="s">
        <v>536</v>
      </c>
      <c r="I97" s="8" t="s">
        <v>537</v>
      </c>
      <c r="J97" s="8" t="s">
        <v>669</v>
      </c>
      <c r="K97" s="8" t="s">
        <v>670</v>
      </c>
      <c r="L97" s="8">
        <v>24</v>
      </c>
      <c r="M97" s="8" t="s">
        <v>563</v>
      </c>
      <c r="N97" s="8" t="s">
        <v>536</v>
      </c>
    </row>
    <row r="98" spans="1:14" ht="46.8" hidden="1" x14ac:dyDescent="0.25">
      <c r="A98" s="8" t="s">
        <v>72</v>
      </c>
      <c r="B98" s="8" t="s">
        <v>682</v>
      </c>
      <c r="C98" s="8" t="s">
        <v>52</v>
      </c>
      <c r="D98" s="8" t="s">
        <v>71</v>
      </c>
      <c r="E98" s="8" t="s">
        <v>669</v>
      </c>
      <c r="F98" s="8" t="str">
        <f t="shared" si="1"/>
        <v>会计学(国际会计师方向)本科2020</v>
      </c>
      <c r="G98" s="8" t="s">
        <v>378</v>
      </c>
      <c r="H98" s="8" t="s">
        <v>536</v>
      </c>
      <c r="I98" s="8" t="s">
        <v>537</v>
      </c>
      <c r="J98" s="8" t="s">
        <v>669</v>
      </c>
      <c r="K98" s="8" t="s">
        <v>670</v>
      </c>
      <c r="L98" s="8">
        <v>26</v>
      </c>
      <c r="M98" s="8" t="s">
        <v>592</v>
      </c>
      <c r="N98" s="8" t="s">
        <v>536</v>
      </c>
    </row>
    <row r="99" spans="1:14" ht="31.2" hidden="1" x14ac:dyDescent="0.25">
      <c r="A99" s="8" t="s">
        <v>76</v>
      </c>
      <c r="B99" s="8" t="s">
        <v>77</v>
      </c>
      <c r="C99" s="8" t="s">
        <v>52</v>
      </c>
      <c r="D99" s="8" t="s">
        <v>75</v>
      </c>
      <c r="E99" s="8" t="s">
        <v>669</v>
      </c>
      <c r="F99" s="8" t="str">
        <f t="shared" si="1"/>
        <v>市场营销本科2020</v>
      </c>
      <c r="G99" s="8" t="s">
        <v>378</v>
      </c>
      <c r="H99" s="8" t="s">
        <v>536</v>
      </c>
      <c r="I99" s="8" t="s">
        <v>537</v>
      </c>
      <c r="J99" s="8" t="s">
        <v>669</v>
      </c>
      <c r="K99" s="8" t="s">
        <v>670</v>
      </c>
      <c r="L99" s="8">
        <v>30</v>
      </c>
      <c r="M99" s="8" t="s">
        <v>647</v>
      </c>
      <c r="N99" s="8" t="s">
        <v>536</v>
      </c>
    </row>
    <row r="100" spans="1:14" ht="31.2" hidden="1" x14ac:dyDescent="0.25">
      <c r="A100" s="8" t="s">
        <v>80</v>
      </c>
      <c r="B100" s="8" t="s">
        <v>81</v>
      </c>
      <c r="C100" s="8" t="s">
        <v>52</v>
      </c>
      <c r="D100" s="8" t="s">
        <v>79</v>
      </c>
      <c r="E100" s="8" t="s">
        <v>669</v>
      </c>
      <c r="F100" s="8" t="str">
        <f t="shared" si="1"/>
        <v>物流管理本科2020</v>
      </c>
      <c r="G100" s="8" t="s">
        <v>378</v>
      </c>
      <c r="H100" s="8" t="s">
        <v>536</v>
      </c>
      <c r="I100" s="8" t="s">
        <v>537</v>
      </c>
      <c r="J100" s="8" t="s">
        <v>669</v>
      </c>
      <c r="K100" s="8" t="s">
        <v>670</v>
      </c>
      <c r="L100" s="8">
        <v>29</v>
      </c>
      <c r="M100" s="8" t="s">
        <v>541</v>
      </c>
      <c r="N100" s="8" t="s">
        <v>536</v>
      </c>
    </row>
    <row r="101" spans="1:14" ht="31.2" hidden="1" x14ac:dyDescent="0.25">
      <c r="A101" s="8" t="s">
        <v>80</v>
      </c>
      <c r="B101" s="8" t="s">
        <v>683</v>
      </c>
      <c r="C101" s="8" t="s">
        <v>52</v>
      </c>
      <c r="D101" s="8" t="s">
        <v>79</v>
      </c>
      <c r="E101" s="8" t="s">
        <v>669</v>
      </c>
      <c r="F101" s="8" t="str">
        <f t="shared" si="1"/>
        <v>物流管理本科2020</v>
      </c>
      <c r="G101" s="8" t="s">
        <v>378</v>
      </c>
      <c r="H101" s="8" t="s">
        <v>536</v>
      </c>
      <c r="I101" s="8" t="s">
        <v>537</v>
      </c>
      <c r="J101" s="8" t="s">
        <v>669</v>
      </c>
      <c r="K101" s="8" t="s">
        <v>670</v>
      </c>
      <c r="L101" s="8">
        <v>29</v>
      </c>
      <c r="M101" s="8" t="s">
        <v>541</v>
      </c>
      <c r="N101" s="8" t="s">
        <v>536</v>
      </c>
    </row>
    <row r="102" spans="1:14" ht="31.2" hidden="1" x14ac:dyDescent="0.25">
      <c r="A102" s="8" t="s">
        <v>85</v>
      </c>
      <c r="B102" s="8" t="s">
        <v>86</v>
      </c>
      <c r="C102" s="8" t="s">
        <v>83</v>
      </c>
      <c r="D102" s="8" t="s">
        <v>84</v>
      </c>
      <c r="E102" s="8" t="s">
        <v>669</v>
      </c>
      <c r="F102" s="8" t="str">
        <f t="shared" si="1"/>
        <v>会展经济与管理本科2020</v>
      </c>
      <c r="G102" s="8" t="s">
        <v>378</v>
      </c>
      <c r="H102" s="8" t="s">
        <v>536</v>
      </c>
      <c r="I102" s="8" t="s">
        <v>537</v>
      </c>
      <c r="J102" s="8" t="s">
        <v>669</v>
      </c>
      <c r="K102" s="8" t="s">
        <v>670</v>
      </c>
      <c r="L102" s="8">
        <v>29</v>
      </c>
      <c r="M102" s="8" t="s">
        <v>541</v>
      </c>
      <c r="N102" s="8" t="s">
        <v>536</v>
      </c>
    </row>
    <row r="103" spans="1:14" ht="31.2" hidden="1" x14ac:dyDescent="0.25">
      <c r="A103" s="8" t="s">
        <v>85</v>
      </c>
      <c r="B103" s="8" t="s">
        <v>684</v>
      </c>
      <c r="C103" s="8" t="s">
        <v>83</v>
      </c>
      <c r="D103" s="8" t="s">
        <v>84</v>
      </c>
      <c r="E103" s="8" t="s">
        <v>669</v>
      </c>
      <c r="F103" s="8" t="str">
        <f t="shared" si="1"/>
        <v>会展经济与管理本科2020</v>
      </c>
      <c r="G103" s="8" t="s">
        <v>378</v>
      </c>
      <c r="H103" s="8" t="s">
        <v>536</v>
      </c>
      <c r="I103" s="8" t="s">
        <v>537</v>
      </c>
      <c r="J103" s="8" t="s">
        <v>669</v>
      </c>
      <c r="K103" s="8" t="s">
        <v>670</v>
      </c>
      <c r="L103" s="8">
        <v>27</v>
      </c>
      <c r="M103" s="8" t="s">
        <v>578</v>
      </c>
      <c r="N103" s="8" t="s">
        <v>536</v>
      </c>
    </row>
    <row r="104" spans="1:14" ht="31.2" hidden="1" x14ac:dyDescent="0.25">
      <c r="A104" s="8" t="s">
        <v>91</v>
      </c>
      <c r="B104" s="8" t="s">
        <v>92</v>
      </c>
      <c r="C104" s="8" t="s">
        <v>83</v>
      </c>
      <c r="D104" s="8" t="s">
        <v>90</v>
      </c>
      <c r="E104" s="8" t="s">
        <v>669</v>
      </c>
      <c r="F104" s="8" t="str">
        <f t="shared" si="1"/>
        <v>旅游管理本科2020</v>
      </c>
      <c r="G104" s="8" t="s">
        <v>378</v>
      </c>
      <c r="H104" s="8" t="s">
        <v>536</v>
      </c>
      <c r="I104" s="8" t="s">
        <v>537</v>
      </c>
      <c r="J104" s="8" t="s">
        <v>669</v>
      </c>
      <c r="K104" s="8" t="s">
        <v>670</v>
      </c>
      <c r="L104" s="8">
        <v>29</v>
      </c>
      <c r="M104" s="8" t="s">
        <v>541</v>
      </c>
      <c r="N104" s="8" t="s">
        <v>536</v>
      </c>
    </row>
    <row r="105" spans="1:14" ht="31.2" hidden="1" x14ac:dyDescent="0.25">
      <c r="A105" s="8" t="s">
        <v>91</v>
      </c>
      <c r="B105" s="8" t="s">
        <v>685</v>
      </c>
      <c r="C105" s="8" t="s">
        <v>83</v>
      </c>
      <c r="D105" s="8" t="s">
        <v>90</v>
      </c>
      <c r="E105" s="8" t="s">
        <v>669</v>
      </c>
      <c r="F105" s="8" t="str">
        <f t="shared" si="1"/>
        <v>旅游管理本科2020</v>
      </c>
      <c r="G105" s="8" t="s">
        <v>378</v>
      </c>
      <c r="H105" s="8" t="s">
        <v>536</v>
      </c>
      <c r="I105" s="8" t="s">
        <v>537</v>
      </c>
      <c r="J105" s="8" t="s">
        <v>669</v>
      </c>
      <c r="K105" s="8" t="s">
        <v>670</v>
      </c>
      <c r="L105" s="8">
        <v>29</v>
      </c>
      <c r="M105" s="8" t="s">
        <v>541</v>
      </c>
      <c r="N105" s="8" t="s">
        <v>536</v>
      </c>
    </row>
    <row r="106" spans="1:14" ht="31.2" hidden="1" x14ac:dyDescent="0.25">
      <c r="A106" s="8" t="s">
        <v>96</v>
      </c>
      <c r="B106" s="8" t="s">
        <v>97</v>
      </c>
      <c r="C106" s="8" t="s">
        <v>83</v>
      </c>
      <c r="D106" s="8" t="s">
        <v>95</v>
      </c>
      <c r="E106" s="8" t="s">
        <v>669</v>
      </c>
      <c r="F106" s="8" t="str">
        <f t="shared" si="1"/>
        <v>人力资源管理本科2020</v>
      </c>
      <c r="G106" s="8" t="s">
        <v>378</v>
      </c>
      <c r="H106" s="8" t="s">
        <v>536</v>
      </c>
      <c r="I106" s="8" t="s">
        <v>537</v>
      </c>
      <c r="J106" s="8" t="s">
        <v>669</v>
      </c>
      <c r="K106" s="8" t="s">
        <v>670</v>
      </c>
      <c r="L106" s="8">
        <v>33</v>
      </c>
      <c r="M106" s="8" t="s">
        <v>686</v>
      </c>
      <c r="N106" s="8" t="s">
        <v>536</v>
      </c>
    </row>
    <row r="107" spans="1:14" ht="31.2" hidden="1" x14ac:dyDescent="0.25">
      <c r="A107" s="8" t="s">
        <v>96</v>
      </c>
      <c r="B107" s="8" t="s">
        <v>687</v>
      </c>
      <c r="C107" s="8" t="s">
        <v>83</v>
      </c>
      <c r="D107" s="8" t="s">
        <v>95</v>
      </c>
      <c r="E107" s="8" t="s">
        <v>669</v>
      </c>
      <c r="F107" s="8" t="str">
        <f t="shared" si="1"/>
        <v>人力资源管理本科2020</v>
      </c>
      <c r="G107" s="8" t="s">
        <v>378</v>
      </c>
      <c r="H107" s="8" t="s">
        <v>536</v>
      </c>
      <c r="I107" s="8" t="s">
        <v>537</v>
      </c>
      <c r="J107" s="8" t="s">
        <v>669</v>
      </c>
      <c r="K107" s="8" t="s">
        <v>670</v>
      </c>
      <c r="L107" s="8">
        <v>35</v>
      </c>
      <c r="M107" s="8" t="s">
        <v>656</v>
      </c>
      <c r="N107" s="8" t="s">
        <v>536</v>
      </c>
    </row>
    <row r="108" spans="1:14" ht="31.2" hidden="1" x14ac:dyDescent="0.25">
      <c r="A108" s="8" t="s">
        <v>102</v>
      </c>
      <c r="B108" s="8" t="s">
        <v>103</v>
      </c>
      <c r="C108" s="8" t="s">
        <v>100</v>
      </c>
      <c r="D108" s="8" t="s">
        <v>101</v>
      </c>
      <c r="E108" s="8" t="s">
        <v>669</v>
      </c>
      <c r="F108" s="8" t="str">
        <f t="shared" si="1"/>
        <v>材料科学与工程本科2020</v>
      </c>
      <c r="G108" s="8" t="s">
        <v>378</v>
      </c>
      <c r="H108" s="8" t="s">
        <v>536</v>
      </c>
      <c r="I108" s="8" t="s">
        <v>537</v>
      </c>
      <c r="J108" s="8" t="s">
        <v>669</v>
      </c>
      <c r="K108" s="8" t="s">
        <v>670</v>
      </c>
      <c r="L108" s="8">
        <v>26</v>
      </c>
      <c r="M108" s="8" t="s">
        <v>592</v>
      </c>
      <c r="N108" s="8" t="s">
        <v>536</v>
      </c>
    </row>
    <row r="109" spans="1:14" ht="31.2" hidden="1" x14ac:dyDescent="0.25">
      <c r="A109" s="8" t="s">
        <v>107</v>
      </c>
      <c r="B109" s="8" t="s">
        <v>108</v>
      </c>
      <c r="C109" s="8" t="s">
        <v>100</v>
      </c>
      <c r="D109" s="8" t="s">
        <v>106</v>
      </c>
      <c r="E109" s="8" t="s">
        <v>669</v>
      </c>
      <c r="F109" s="8" t="str">
        <f t="shared" si="1"/>
        <v>高分子材料与工程本科2020</v>
      </c>
      <c r="G109" s="8" t="s">
        <v>378</v>
      </c>
      <c r="H109" s="8" t="s">
        <v>536</v>
      </c>
      <c r="I109" s="8" t="s">
        <v>537</v>
      </c>
      <c r="J109" s="8" t="s">
        <v>669</v>
      </c>
      <c r="K109" s="8" t="s">
        <v>670</v>
      </c>
      <c r="L109" s="8">
        <v>28</v>
      </c>
      <c r="M109" s="8" t="s">
        <v>552</v>
      </c>
      <c r="N109" s="8" t="s">
        <v>536</v>
      </c>
    </row>
    <row r="110" spans="1:14" ht="31.2" hidden="1" x14ac:dyDescent="0.25">
      <c r="A110" s="8" t="s">
        <v>107</v>
      </c>
      <c r="B110" s="8" t="s">
        <v>688</v>
      </c>
      <c r="C110" s="8" t="s">
        <v>100</v>
      </c>
      <c r="D110" s="8" t="s">
        <v>106</v>
      </c>
      <c r="E110" s="8" t="s">
        <v>669</v>
      </c>
      <c r="F110" s="8" t="str">
        <f t="shared" si="1"/>
        <v>高分子材料与工程本科2020</v>
      </c>
      <c r="G110" s="8" t="s">
        <v>378</v>
      </c>
      <c r="H110" s="8" t="s">
        <v>536</v>
      </c>
      <c r="I110" s="8" t="s">
        <v>537</v>
      </c>
      <c r="J110" s="8" t="s">
        <v>669</v>
      </c>
      <c r="K110" s="8" t="s">
        <v>670</v>
      </c>
      <c r="L110" s="8">
        <v>28</v>
      </c>
      <c r="M110" s="8" t="s">
        <v>552</v>
      </c>
      <c r="N110" s="8" t="s">
        <v>536</v>
      </c>
    </row>
    <row r="111" spans="1:14" ht="31.2" hidden="1" x14ac:dyDescent="0.25">
      <c r="A111" s="8" t="s">
        <v>107</v>
      </c>
      <c r="B111" s="8" t="s">
        <v>689</v>
      </c>
      <c r="C111" s="8" t="s">
        <v>100</v>
      </c>
      <c r="D111" s="8" t="s">
        <v>106</v>
      </c>
      <c r="E111" s="8" t="s">
        <v>669</v>
      </c>
      <c r="F111" s="8" t="str">
        <f t="shared" si="1"/>
        <v>高分子材料与工程本科2020</v>
      </c>
      <c r="G111" s="8" t="s">
        <v>378</v>
      </c>
      <c r="H111" s="8" t="s">
        <v>536</v>
      </c>
      <c r="I111" s="8" t="s">
        <v>537</v>
      </c>
      <c r="J111" s="8" t="s">
        <v>669</v>
      </c>
      <c r="K111" s="8" t="s">
        <v>670</v>
      </c>
      <c r="L111" s="8">
        <v>28</v>
      </c>
      <c r="M111" s="8" t="s">
        <v>552</v>
      </c>
      <c r="N111" s="8" t="s">
        <v>536</v>
      </c>
    </row>
    <row r="112" spans="1:14" ht="31.2" hidden="1" x14ac:dyDescent="0.25">
      <c r="A112" s="8" t="s">
        <v>112</v>
      </c>
      <c r="B112" s="8" t="s">
        <v>113</v>
      </c>
      <c r="C112" s="8" t="s">
        <v>100</v>
      </c>
      <c r="D112" s="8" t="s">
        <v>111</v>
      </c>
      <c r="E112" s="8" t="s">
        <v>669</v>
      </c>
      <c r="F112" s="8" t="str">
        <f t="shared" si="1"/>
        <v>化学工程与工艺本科2020</v>
      </c>
      <c r="G112" s="8" t="s">
        <v>378</v>
      </c>
      <c r="H112" s="8" t="s">
        <v>536</v>
      </c>
      <c r="I112" s="8" t="s">
        <v>537</v>
      </c>
      <c r="J112" s="8" t="s">
        <v>669</v>
      </c>
      <c r="K112" s="8" t="s">
        <v>670</v>
      </c>
      <c r="L112" s="8">
        <v>27</v>
      </c>
      <c r="M112" s="8" t="s">
        <v>578</v>
      </c>
      <c r="N112" s="8" t="s">
        <v>536</v>
      </c>
    </row>
    <row r="113" spans="1:14" ht="31.2" hidden="1" x14ac:dyDescent="0.25">
      <c r="A113" s="8" t="s">
        <v>112</v>
      </c>
      <c r="B113" s="8" t="s">
        <v>690</v>
      </c>
      <c r="C113" s="8" t="s">
        <v>100</v>
      </c>
      <c r="D113" s="8" t="s">
        <v>111</v>
      </c>
      <c r="E113" s="8" t="s">
        <v>669</v>
      </c>
      <c r="F113" s="8" t="str">
        <f t="shared" si="1"/>
        <v>化学工程与工艺本科2020</v>
      </c>
      <c r="G113" s="8" t="s">
        <v>378</v>
      </c>
      <c r="H113" s="8" t="s">
        <v>536</v>
      </c>
      <c r="I113" s="8" t="s">
        <v>537</v>
      </c>
      <c r="J113" s="8" t="s">
        <v>669</v>
      </c>
      <c r="K113" s="8" t="s">
        <v>670</v>
      </c>
      <c r="L113" s="8">
        <v>28</v>
      </c>
      <c r="M113" s="8" t="s">
        <v>552</v>
      </c>
      <c r="N113" s="8" t="s">
        <v>536</v>
      </c>
    </row>
    <row r="114" spans="1:14" ht="31.2" hidden="1" x14ac:dyDescent="0.25">
      <c r="A114" s="8" t="s">
        <v>112</v>
      </c>
      <c r="B114" s="8" t="s">
        <v>691</v>
      </c>
      <c r="C114" s="8" t="s">
        <v>100</v>
      </c>
      <c r="D114" s="8" t="s">
        <v>111</v>
      </c>
      <c r="E114" s="8" t="s">
        <v>669</v>
      </c>
      <c r="F114" s="8" t="str">
        <f t="shared" si="1"/>
        <v>化学工程与工艺本科2020</v>
      </c>
      <c r="G114" s="8" t="s">
        <v>378</v>
      </c>
      <c r="H114" s="8" t="s">
        <v>536</v>
      </c>
      <c r="I114" s="8" t="s">
        <v>537</v>
      </c>
      <c r="J114" s="8" t="s">
        <v>669</v>
      </c>
      <c r="K114" s="8" t="s">
        <v>670</v>
      </c>
      <c r="L114" s="8">
        <v>27</v>
      </c>
      <c r="M114" s="8" t="s">
        <v>578</v>
      </c>
      <c r="N114" s="8" t="s">
        <v>536</v>
      </c>
    </row>
    <row r="115" spans="1:14" ht="31.2" hidden="1" x14ac:dyDescent="0.25">
      <c r="A115" s="8" t="s">
        <v>116</v>
      </c>
      <c r="B115" s="8" t="s">
        <v>117</v>
      </c>
      <c r="C115" s="8" t="s">
        <v>100</v>
      </c>
      <c r="D115" s="8" t="s">
        <v>115</v>
      </c>
      <c r="E115" s="8" t="s">
        <v>669</v>
      </c>
      <c r="F115" s="8" t="str">
        <f t="shared" si="1"/>
        <v>化学工程与工艺(双培)本科2020</v>
      </c>
      <c r="G115" s="8" t="s">
        <v>378</v>
      </c>
      <c r="H115" s="8" t="s">
        <v>536</v>
      </c>
      <c r="I115" s="8" t="s">
        <v>537</v>
      </c>
      <c r="J115" s="8" t="s">
        <v>669</v>
      </c>
      <c r="K115" s="8" t="s">
        <v>670</v>
      </c>
      <c r="L115" s="8">
        <v>5</v>
      </c>
      <c r="M115" s="8" t="s">
        <v>692</v>
      </c>
      <c r="N115" s="8" t="s">
        <v>536</v>
      </c>
    </row>
    <row r="116" spans="1:14" ht="31.2" hidden="1" x14ac:dyDescent="0.25">
      <c r="A116" s="8" t="s">
        <v>119</v>
      </c>
      <c r="B116" s="8" t="s">
        <v>120</v>
      </c>
      <c r="C116" s="8" t="s">
        <v>100</v>
      </c>
      <c r="D116" s="8" t="s">
        <v>118</v>
      </c>
      <c r="E116" s="8" t="s">
        <v>669</v>
      </c>
      <c r="F116" s="8" t="str">
        <f t="shared" si="1"/>
        <v>生物制药本科2020</v>
      </c>
      <c r="G116" s="8" t="s">
        <v>378</v>
      </c>
      <c r="H116" s="8" t="s">
        <v>536</v>
      </c>
      <c r="I116" s="8" t="s">
        <v>537</v>
      </c>
      <c r="J116" s="8" t="s">
        <v>669</v>
      </c>
      <c r="K116" s="8" t="s">
        <v>670</v>
      </c>
      <c r="L116" s="8">
        <v>30</v>
      </c>
      <c r="M116" s="8" t="s">
        <v>647</v>
      </c>
      <c r="N116" s="8" t="s">
        <v>536</v>
      </c>
    </row>
    <row r="117" spans="1:14" ht="31.2" hidden="1" x14ac:dyDescent="0.25">
      <c r="A117" s="8" t="s">
        <v>123</v>
      </c>
      <c r="B117" s="8" t="s">
        <v>124</v>
      </c>
      <c r="C117" s="8" t="s">
        <v>100</v>
      </c>
      <c r="D117" s="8" t="s">
        <v>122</v>
      </c>
      <c r="E117" s="8" t="s">
        <v>669</v>
      </c>
      <c r="F117" s="8" t="str">
        <f t="shared" si="1"/>
        <v>制药工程本科2020</v>
      </c>
      <c r="G117" s="8" t="s">
        <v>378</v>
      </c>
      <c r="H117" s="8" t="s">
        <v>536</v>
      </c>
      <c r="I117" s="8" t="s">
        <v>537</v>
      </c>
      <c r="J117" s="8" t="s">
        <v>669</v>
      </c>
      <c r="K117" s="8" t="s">
        <v>670</v>
      </c>
      <c r="L117" s="8">
        <v>30</v>
      </c>
      <c r="M117" s="8" t="s">
        <v>647</v>
      </c>
      <c r="N117" s="8" t="s">
        <v>536</v>
      </c>
    </row>
    <row r="118" spans="1:14" ht="31.2" hidden="1" x14ac:dyDescent="0.25">
      <c r="A118" s="8" t="s">
        <v>123</v>
      </c>
      <c r="B118" s="8" t="s">
        <v>693</v>
      </c>
      <c r="C118" s="8" t="s">
        <v>100</v>
      </c>
      <c r="D118" s="8" t="s">
        <v>122</v>
      </c>
      <c r="E118" s="8" t="s">
        <v>669</v>
      </c>
      <c r="F118" s="8" t="str">
        <f t="shared" si="1"/>
        <v>制药工程本科2020</v>
      </c>
      <c r="G118" s="8" t="s">
        <v>378</v>
      </c>
      <c r="H118" s="8" t="s">
        <v>536</v>
      </c>
      <c r="I118" s="8" t="s">
        <v>537</v>
      </c>
      <c r="J118" s="8" t="s">
        <v>669</v>
      </c>
      <c r="K118" s="8" t="s">
        <v>670</v>
      </c>
      <c r="L118" s="8">
        <v>29</v>
      </c>
      <c r="M118" s="8" t="s">
        <v>541</v>
      </c>
      <c r="N118" s="8" t="s">
        <v>536</v>
      </c>
    </row>
    <row r="119" spans="1:14" ht="31.2" hidden="1" x14ac:dyDescent="0.25">
      <c r="A119" s="8" t="s">
        <v>123</v>
      </c>
      <c r="B119" s="8" t="s">
        <v>694</v>
      </c>
      <c r="C119" s="8" t="s">
        <v>100</v>
      </c>
      <c r="D119" s="8" t="s">
        <v>122</v>
      </c>
      <c r="E119" s="8" t="s">
        <v>669</v>
      </c>
      <c r="F119" s="8" t="str">
        <f t="shared" si="1"/>
        <v>制药工程本科2020</v>
      </c>
      <c r="G119" s="8" t="s">
        <v>378</v>
      </c>
      <c r="H119" s="8" t="s">
        <v>536</v>
      </c>
      <c r="I119" s="8" t="s">
        <v>537</v>
      </c>
      <c r="J119" s="8" t="s">
        <v>669</v>
      </c>
      <c r="K119" s="8" t="s">
        <v>670</v>
      </c>
      <c r="L119" s="8">
        <v>29</v>
      </c>
      <c r="M119" s="8" t="s">
        <v>541</v>
      </c>
      <c r="N119" s="8" t="s">
        <v>536</v>
      </c>
    </row>
    <row r="120" spans="1:14" ht="31.2" hidden="1" x14ac:dyDescent="0.25">
      <c r="A120" s="8" t="s">
        <v>129</v>
      </c>
      <c r="B120" s="8" t="s">
        <v>130</v>
      </c>
      <c r="C120" s="8" t="s">
        <v>127</v>
      </c>
      <c r="D120" s="8" t="s">
        <v>128</v>
      </c>
      <c r="E120" s="8" t="s">
        <v>669</v>
      </c>
      <c r="F120" s="8" t="str">
        <f t="shared" si="1"/>
        <v>电气工程及其自动化本科2020</v>
      </c>
      <c r="G120" s="8" t="s">
        <v>378</v>
      </c>
      <c r="H120" s="8" t="s">
        <v>536</v>
      </c>
      <c r="I120" s="8" t="s">
        <v>537</v>
      </c>
      <c r="J120" s="8" t="s">
        <v>669</v>
      </c>
      <c r="K120" s="8" t="s">
        <v>670</v>
      </c>
      <c r="L120" s="8">
        <v>31</v>
      </c>
      <c r="M120" s="8" t="s">
        <v>539</v>
      </c>
      <c r="N120" s="8" t="s">
        <v>536</v>
      </c>
    </row>
    <row r="121" spans="1:14" ht="31.2" hidden="1" x14ac:dyDescent="0.25">
      <c r="A121" s="8" t="s">
        <v>129</v>
      </c>
      <c r="B121" s="8" t="s">
        <v>695</v>
      </c>
      <c r="C121" s="8" t="s">
        <v>127</v>
      </c>
      <c r="D121" s="8" t="s">
        <v>128</v>
      </c>
      <c r="E121" s="8" t="s">
        <v>669</v>
      </c>
      <c r="F121" s="8" t="str">
        <f t="shared" si="1"/>
        <v>电气工程及其自动化本科2020</v>
      </c>
      <c r="G121" s="8" t="s">
        <v>378</v>
      </c>
      <c r="H121" s="8" t="s">
        <v>536</v>
      </c>
      <c r="I121" s="8" t="s">
        <v>537</v>
      </c>
      <c r="J121" s="8" t="s">
        <v>669</v>
      </c>
      <c r="K121" s="8" t="s">
        <v>670</v>
      </c>
      <c r="L121" s="8">
        <v>32</v>
      </c>
      <c r="M121" s="8" t="s">
        <v>598</v>
      </c>
      <c r="N121" s="8" t="s">
        <v>536</v>
      </c>
    </row>
    <row r="122" spans="1:14" ht="31.2" hidden="1" x14ac:dyDescent="0.25">
      <c r="A122" s="8" t="s">
        <v>134</v>
      </c>
      <c r="B122" s="8" t="s">
        <v>135</v>
      </c>
      <c r="C122" s="8" t="s">
        <v>127</v>
      </c>
      <c r="D122" s="8" t="s">
        <v>133</v>
      </c>
      <c r="E122" s="8" t="s">
        <v>669</v>
      </c>
      <c r="F122" s="8" t="str">
        <f t="shared" si="1"/>
        <v>计算机科学与技术本科2020</v>
      </c>
      <c r="G122" s="8" t="s">
        <v>378</v>
      </c>
      <c r="H122" s="8" t="s">
        <v>536</v>
      </c>
      <c r="I122" s="8" t="s">
        <v>537</v>
      </c>
      <c r="J122" s="8" t="s">
        <v>669</v>
      </c>
      <c r="K122" s="8" t="s">
        <v>670</v>
      </c>
      <c r="L122" s="8">
        <v>36</v>
      </c>
      <c r="M122" s="8" t="s">
        <v>560</v>
      </c>
      <c r="N122" s="8" t="s">
        <v>536</v>
      </c>
    </row>
    <row r="123" spans="1:14" ht="31.2" hidden="1" x14ac:dyDescent="0.25">
      <c r="A123" s="8" t="s">
        <v>134</v>
      </c>
      <c r="B123" s="8" t="s">
        <v>696</v>
      </c>
      <c r="C123" s="8" t="s">
        <v>127</v>
      </c>
      <c r="D123" s="8" t="s">
        <v>133</v>
      </c>
      <c r="E123" s="8" t="s">
        <v>669</v>
      </c>
      <c r="F123" s="8" t="str">
        <f t="shared" si="1"/>
        <v>计算机科学与技术本科2020</v>
      </c>
      <c r="G123" s="8" t="s">
        <v>378</v>
      </c>
      <c r="H123" s="8" t="s">
        <v>536</v>
      </c>
      <c r="I123" s="8" t="s">
        <v>537</v>
      </c>
      <c r="J123" s="8" t="s">
        <v>669</v>
      </c>
      <c r="K123" s="8" t="s">
        <v>670</v>
      </c>
      <c r="L123" s="8">
        <v>35</v>
      </c>
      <c r="M123" s="8" t="s">
        <v>656</v>
      </c>
      <c r="N123" s="8" t="s">
        <v>536</v>
      </c>
    </row>
    <row r="124" spans="1:14" ht="46.8" hidden="1" x14ac:dyDescent="0.25">
      <c r="A124" s="8" t="s">
        <v>139</v>
      </c>
      <c r="B124" s="8" t="s">
        <v>140</v>
      </c>
      <c r="C124" s="8" t="s">
        <v>127</v>
      </c>
      <c r="D124" s="8" t="s">
        <v>138</v>
      </c>
      <c r="E124" s="8" t="s">
        <v>669</v>
      </c>
      <c r="F124" s="8" t="str">
        <f t="shared" si="1"/>
        <v>数据科学与大数据技术本科2020</v>
      </c>
      <c r="G124" s="8" t="s">
        <v>378</v>
      </c>
      <c r="H124" s="8" t="s">
        <v>536</v>
      </c>
      <c r="I124" s="8" t="s">
        <v>537</v>
      </c>
      <c r="J124" s="8" t="s">
        <v>669</v>
      </c>
      <c r="K124" s="8" t="s">
        <v>670</v>
      </c>
      <c r="L124" s="8">
        <v>27</v>
      </c>
      <c r="M124" s="8" t="s">
        <v>578</v>
      </c>
      <c r="N124" s="8" t="s">
        <v>536</v>
      </c>
    </row>
    <row r="125" spans="1:14" ht="46.8" hidden="1" x14ac:dyDescent="0.25">
      <c r="A125" s="8" t="s">
        <v>139</v>
      </c>
      <c r="B125" s="8" t="s">
        <v>697</v>
      </c>
      <c r="C125" s="8" t="s">
        <v>127</v>
      </c>
      <c r="D125" s="8" t="s">
        <v>138</v>
      </c>
      <c r="E125" s="8" t="s">
        <v>669</v>
      </c>
      <c r="F125" s="8" t="str">
        <f t="shared" si="1"/>
        <v>数据科学与大数据技术本科2020</v>
      </c>
      <c r="G125" s="8" t="s">
        <v>378</v>
      </c>
      <c r="H125" s="8" t="s">
        <v>536</v>
      </c>
      <c r="I125" s="8" t="s">
        <v>537</v>
      </c>
      <c r="J125" s="8" t="s">
        <v>669</v>
      </c>
      <c r="K125" s="8" t="s">
        <v>670</v>
      </c>
      <c r="L125" s="8">
        <v>29</v>
      </c>
      <c r="M125" s="8" t="s">
        <v>541</v>
      </c>
      <c r="N125" s="8" t="s">
        <v>536</v>
      </c>
    </row>
    <row r="126" spans="1:14" ht="31.2" hidden="1" x14ac:dyDescent="0.25">
      <c r="A126" s="8" t="s">
        <v>144</v>
      </c>
      <c r="B126" s="8" t="s">
        <v>145</v>
      </c>
      <c r="C126" s="8" t="s">
        <v>127</v>
      </c>
      <c r="D126" s="8" t="s">
        <v>143</v>
      </c>
      <c r="E126" s="8" t="s">
        <v>669</v>
      </c>
      <c r="F126" s="8" t="str">
        <f t="shared" si="1"/>
        <v>通信工程本科2020</v>
      </c>
      <c r="G126" s="8" t="s">
        <v>378</v>
      </c>
      <c r="H126" s="8" t="s">
        <v>536</v>
      </c>
      <c r="I126" s="8" t="s">
        <v>537</v>
      </c>
      <c r="J126" s="8" t="s">
        <v>669</v>
      </c>
      <c r="K126" s="8" t="s">
        <v>670</v>
      </c>
      <c r="L126" s="8">
        <v>32</v>
      </c>
      <c r="M126" s="8" t="s">
        <v>598</v>
      </c>
      <c r="N126" s="8" t="s">
        <v>536</v>
      </c>
    </row>
    <row r="127" spans="1:14" ht="31.2" hidden="1" x14ac:dyDescent="0.25">
      <c r="A127" s="8" t="s">
        <v>148</v>
      </c>
      <c r="B127" s="8" t="s">
        <v>149</v>
      </c>
      <c r="C127" s="8" t="s">
        <v>127</v>
      </c>
      <c r="D127" s="8" t="s">
        <v>147</v>
      </c>
      <c r="E127" s="8" t="s">
        <v>669</v>
      </c>
      <c r="F127" s="8" t="str">
        <f t="shared" si="1"/>
        <v>物联网工程本科2020</v>
      </c>
      <c r="G127" s="8" t="s">
        <v>378</v>
      </c>
      <c r="H127" s="8" t="s">
        <v>536</v>
      </c>
      <c r="I127" s="8" t="s">
        <v>537</v>
      </c>
      <c r="J127" s="8" t="s">
        <v>669</v>
      </c>
      <c r="K127" s="8" t="s">
        <v>670</v>
      </c>
      <c r="L127" s="8">
        <v>28</v>
      </c>
      <c r="M127" s="8" t="s">
        <v>552</v>
      </c>
      <c r="N127" s="8" t="s">
        <v>536</v>
      </c>
    </row>
    <row r="128" spans="1:14" ht="31.2" hidden="1" x14ac:dyDescent="0.25">
      <c r="A128" s="8" t="s">
        <v>152</v>
      </c>
      <c r="B128" s="8" t="s">
        <v>153</v>
      </c>
      <c r="C128" s="8" t="s">
        <v>127</v>
      </c>
      <c r="D128" s="8" t="s">
        <v>151</v>
      </c>
      <c r="E128" s="8" t="s">
        <v>669</v>
      </c>
      <c r="F128" s="8" t="str">
        <f t="shared" si="1"/>
        <v>自动化本科2020</v>
      </c>
      <c r="G128" s="8" t="s">
        <v>378</v>
      </c>
      <c r="H128" s="8" t="s">
        <v>536</v>
      </c>
      <c r="I128" s="8" t="s">
        <v>537</v>
      </c>
      <c r="J128" s="8" t="s">
        <v>669</v>
      </c>
      <c r="K128" s="8" t="s">
        <v>670</v>
      </c>
      <c r="L128" s="8">
        <v>31</v>
      </c>
      <c r="M128" s="8" t="s">
        <v>539</v>
      </c>
      <c r="N128" s="8" t="s">
        <v>536</v>
      </c>
    </row>
    <row r="129" spans="1:14" ht="31.2" hidden="1" x14ac:dyDescent="0.25">
      <c r="A129" s="8" t="s">
        <v>152</v>
      </c>
      <c r="B129" s="8" t="s">
        <v>698</v>
      </c>
      <c r="C129" s="8" t="s">
        <v>127</v>
      </c>
      <c r="D129" s="8" t="s">
        <v>151</v>
      </c>
      <c r="E129" s="8" t="s">
        <v>669</v>
      </c>
      <c r="F129" s="8" t="str">
        <f t="shared" si="1"/>
        <v>自动化本科2020</v>
      </c>
      <c r="G129" s="8" t="s">
        <v>378</v>
      </c>
      <c r="H129" s="8" t="s">
        <v>536</v>
      </c>
      <c r="I129" s="8" t="s">
        <v>537</v>
      </c>
      <c r="J129" s="8" t="s">
        <v>669</v>
      </c>
      <c r="K129" s="8" t="s">
        <v>670</v>
      </c>
      <c r="L129" s="8">
        <v>27</v>
      </c>
      <c r="M129" s="8" t="s">
        <v>578</v>
      </c>
      <c r="N129" s="8" t="s">
        <v>536</v>
      </c>
    </row>
    <row r="130" spans="1:14" ht="31.2" hidden="1" x14ac:dyDescent="0.25">
      <c r="A130" s="8" t="s">
        <v>152</v>
      </c>
      <c r="B130" s="8" t="s">
        <v>699</v>
      </c>
      <c r="C130" s="8" t="s">
        <v>127</v>
      </c>
      <c r="D130" s="8" t="s">
        <v>151</v>
      </c>
      <c r="E130" s="8" t="s">
        <v>669</v>
      </c>
      <c r="F130" s="8" t="str">
        <f t="shared" si="1"/>
        <v>自动化本科2020</v>
      </c>
      <c r="G130" s="8" t="s">
        <v>378</v>
      </c>
      <c r="H130" s="8" t="s">
        <v>536</v>
      </c>
      <c r="I130" s="8" t="s">
        <v>537</v>
      </c>
      <c r="J130" s="8" t="s">
        <v>669</v>
      </c>
      <c r="K130" s="8" t="s">
        <v>670</v>
      </c>
      <c r="L130" s="8">
        <v>27</v>
      </c>
      <c r="M130" s="8" t="s">
        <v>578</v>
      </c>
      <c r="N130" s="8" t="s">
        <v>536</v>
      </c>
    </row>
    <row r="131" spans="1:14" ht="31.2" hidden="1" x14ac:dyDescent="0.25">
      <c r="A131" s="8" t="s">
        <v>192</v>
      </c>
      <c r="B131" s="8" t="s">
        <v>193</v>
      </c>
      <c r="C131" s="8" t="s">
        <v>10</v>
      </c>
      <c r="D131" s="8" t="s">
        <v>11</v>
      </c>
      <c r="E131" s="8" t="s">
        <v>700</v>
      </c>
      <c r="F131" s="8" t="str">
        <f t="shared" ref="F131:F194" si="2">D131&amp;G131&amp;E131</f>
        <v>安全工程本科2021</v>
      </c>
      <c r="G131" s="8" t="s">
        <v>378</v>
      </c>
      <c r="H131" s="8" t="s">
        <v>536</v>
      </c>
      <c r="I131" s="8" t="s">
        <v>537</v>
      </c>
      <c r="J131" s="8" t="s">
        <v>700</v>
      </c>
      <c r="K131" s="8" t="s">
        <v>701</v>
      </c>
      <c r="L131" s="8">
        <v>27</v>
      </c>
      <c r="M131" s="8" t="s">
        <v>578</v>
      </c>
      <c r="N131" s="8" t="s">
        <v>536</v>
      </c>
    </row>
    <row r="132" spans="1:14" ht="31.2" hidden="1" x14ac:dyDescent="0.25">
      <c r="A132" s="8" t="s">
        <v>192</v>
      </c>
      <c r="B132" s="8" t="s">
        <v>702</v>
      </c>
      <c r="C132" s="8" t="s">
        <v>10</v>
      </c>
      <c r="D132" s="8" t="s">
        <v>11</v>
      </c>
      <c r="E132" s="8" t="s">
        <v>700</v>
      </c>
      <c r="F132" s="8" t="str">
        <f t="shared" si="2"/>
        <v>安全工程本科2021</v>
      </c>
      <c r="G132" s="8" t="s">
        <v>378</v>
      </c>
      <c r="H132" s="8" t="s">
        <v>536</v>
      </c>
      <c r="I132" s="8" t="s">
        <v>537</v>
      </c>
      <c r="J132" s="8" t="s">
        <v>700</v>
      </c>
      <c r="K132" s="8" t="s">
        <v>701</v>
      </c>
      <c r="L132" s="8">
        <v>28</v>
      </c>
      <c r="M132" s="8" t="s">
        <v>552</v>
      </c>
      <c r="N132" s="8" t="s">
        <v>536</v>
      </c>
    </row>
    <row r="133" spans="1:14" ht="31.2" hidden="1" x14ac:dyDescent="0.25">
      <c r="A133" s="8" t="s">
        <v>196</v>
      </c>
      <c r="B133" s="8" t="s">
        <v>197</v>
      </c>
      <c r="C133" s="8" t="s">
        <v>21</v>
      </c>
      <c r="D133" s="8" t="s">
        <v>22</v>
      </c>
      <c r="E133" s="8" t="s">
        <v>700</v>
      </c>
      <c r="F133" s="8" t="str">
        <f t="shared" si="2"/>
        <v>环境工程本科2021</v>
      </c>
      <c r="G133" s="8" t="s">
        <v>378</v>
      </c>
      <c r="H133" s="8" t="s">
        <v>536</v>
      </c>
      <c r="I133" s="8" t="s">
        <v>537</v>
      </c>
      <c r="J133" s="8" t="s">
        <v>700</v>
      </c>
      <c r="K133" s="8" t="s">
        <v>701</v>
      </c>
      <c r="L133" s="8">
        <v>26</v>
      </c>
      <c r="M133" s="8" t="s">
        <v>592</v>
      </c>
      <c r="N133" s="8" t="s">
        <v>536</v>
      </c>
    </row>
    <row r="134" spans="1:14" ht="31.2" hidden="1" x14ac:dyDescent="0.25">
      <c r="A134" s="8" t="s">
        <v>196</v>
      </c>
      <c r="B134" s="8" t="s">
        <v>703</v>
      </c>
      <c r="C134" s="8" t="s">
        <v>21</v>
      </c>
      <c r="D134" s="8" t="s">
        <v>22</v>
      </c>
      <c r="E134" s="8" t="s">
        <v>700</v>
      </c>
      <c r="F134" s="8" t="str">
        <f t="shared" si="2"/>
        <v>环境工程本科2021</v>
      </c>
      <c r="G134" s="8" t="s">
        <v>378</v>
      </c>
      <c r="H134" s="8" t="s">
        <v>536</v>
      </c>
      <c r="I134" s="8" t="s">
        <v>537</v>
      </c>
      <c r="J134" s="8" t="s">
        <v>700</v>
      </c>
      <c r="K134" s="8" t="s">
        <v>701</v>
      </c>
      <c r="L134" s="8">
        <v>29</v>
      </c>
      <c r="M134" s="8" t="s">
        <v>541</v>
      </c>
      <c r="N134" s="8" t="s">
        <v>536</v>
      </c>
    </row>
    <row r="135" spans="1:14" ht="31.2" hidden="1" x14ac:dyDescent="0.25">
      <c r="A135" s="8" t="s">
        <v>196</v>
      </c>
      <c r="B135" s="8" t="s">
        <v>704</v>
      </c>
      <c r="C135" s="8" t="s">
        <v>21</v>
      </c>
      <c r="D135" s="8" t="s">
        <v>22</v>
      </c>
      <c r="E135" s="8" t="s">
        <v>700</v>
      </c>
      <c r="F135" s="8" t="str">
        <f t="shared" si="2"/>
        <v>环境工程本科2021</v>
      </c>
      <c r="G135" s="8" t="s">
        <v>378</v>
      </c>
      <c r="H135" s="8" t="s">
        <v>536</v>
      </c>
      <c r="I135" s="8" t="s">
        <v>537</v>
      </c>
      <c r="J135" s="8" t="s">
        <v>700</v>
      </c>
      <c r="K135" s="8" t="s">
        <v>701</v>
      </c>
      <c r="L135" s="8">
        <v>28</v>
      </c>
      <c r="M135" s="8" t="s">
        <v>552</v>
      </c>
      <c r="N135" s="8" t="s">
        <v>536</v>
      </c>
    </row>
    <row r="136" spans="1:14" ht="31.2" hidden="1" x14ac:dyDescent="0.25">
      <c r="A136" s="8" t="s">
        <v>200</v>
      </c>
      <c r="B136" s="8" t="s">
        <v>201</v>
      </c>
      <c r="C136" s="8" t="s">
        <v>21</v>
      </c>
      <c r="D136" s="8" t="s">
        <v>28</v>
      </c>
      <c r="E136" s="8" t="s">
        <v>700</v>
      </c>
      <c r="F136" s="8" t="str">
        <f t="shared" si="2"/>
        <v>机器人工程本科2021</v>
      </c>
      <c r="G136" s="8" t="s">
        <v>378</v>
      </c>
      <c r="H136" s="8" t="s">
        <v>536</v>
      </c>
      <c r="I136" s="8" t="s">
        <v>537</v>
      </c>
      <c r="J136" s="8" t="s">
        <v>700</v>
      </c>
      <c r="K136" s="8" t="s">
        <v>701</v>
      </c>
      <c r="L136" s="8">
        <v>30</v>
      </c>
      <c r="M136" s="8" t="s">
        <v>647</v>
      </c>
      <c r="N136" s="8" t="s">
        <v>536</v>
      </c>
    </row>
    <row r="137" spans="1:14" ht="31.2" hidden="1" x14ac:dyDescent="0.25">
      <c r="A137" s="8" t="s">
        <v>203</v>
      </c>
      <c r="B137" s="8" t="s">
        <v>204</v>
      </c>
      <c r="C137" s="8" t="s">
        <v>21</v>
      </c>
      <c r="D137" s="8" t="s">
        <v>32</v>
      </c>
      <c r="E137" s="8" t="s">
        <v>700</v>
      </c>
      <c r="F137" s="8" t="str">
        <f t="shared" si="2"/>
        <v>机械电子工程本科2021</v>
      </c>
      <c r="G137" s="8" t="s">
        <v>378</v>
      </c>
      <c r="H137" s="8" t="s">
        <v>536</v>
      </c>
      <c r="I137" s="8" t="s">
        <v>537</v>
      </c>
      <c r="J137" s="8" t="s">
        <v>700</v>
      </c>
      <c r="K137" s="8" t="s">
        <v>701</v>
      </c>
      <c r="L137" s="8">
        <v>27</v>
      </c>
      <c r="M137" s="8" t="s">
        <v>578</v>
      </c>
      <c r="N137" s="8" t="s">
        <v>536</v>
      </c>
    </row>
    <row r="138" spans="1:14" ht="31.2" hidden="1" x14ac:dyDescent="0.25">
      <c r="A138" s="8" t="s">
        <v>203</v>
      </c>
      <c r="B138" s="8" t="s">
        <v>705</v>
      </c>
      <c r="C138" s="8" t="s">
        <v>21</v>
      </c>
      <c r="D138" s="8" t="s">
        <v>32</v>
      </c>
      <c r="E138" s="8" t="s">
        <v>700</v>
      </c>
      <c r="F138" s="8" t="str">
        <f t="shared" si="2"/>
        <v>机械电子工程本科2021</v>
      </c>
      <c r="G138" s="8" t="s">
        <v>378</v>
      </c>
      <c r="H138" s="8" t="s">
        <v>536</v>
      </c>
      <c r="I138" s="8" t="s">
        <v>537</v>
      </c>
      <c r="J138" s="8" t="s">
        <v>700</v>
      </c>
      <c r="K138" s="8" t="s">
        <v>701</v>
      </c>
      <c r="L138" s="8">
        <v>28</v>
      </c>
      <c r="M138" s="8" t="s">
        <v>552</v>
      </c>
      <c r="N138" s="8" t="s">
        <v>536</v>
      </c>
    </row>
    <row r="139" spans="1:14" ht="31.2" hidden="1" x14ac:dyDescent="0.25">
      <c r="A139" s="8" t="s">
        <v>207</v>
      </c>
      <c r="B139" s="8" t="s">
        <v>208</v>
      </c>
      <c r="C139" s="8" t="s">
        <v>21</v>
      </c>
      <c r="D139" s="8" t="s">
        <v>37</v>
      </c>
      <c r="E139" s="8" t="s">
        <v>700</v>
      </c>
      <c r="F139" s="8" t="str">
        <f t="shared" si="2"/>
        <v>机械工程本科2021</v>
      </c>
      <c r="G139" s="8" t="s">
        <v>378</v>
      </c>
      <c r="H139" s="8" t="s">
        <v>536</v>
      </c>
      <c r="I139" s="8" t="s">
        <v>537</v>
      </c>
      <c r="J139" s="8" t="s">
        <v>700</v>
      </c>
      <c r="K139" s="8" t="s">
        <v>701</v>
      </c>
      <c r="L139" s="8">
        <v>28</v>
      </c>
      <c r="M139" s="8" t="s">
        <v>552</v>
      </c>
      <c r="N139" s="8" t="s">
        <v>536</v>
      </c>
    </row>
    <row r="140" spans="1:14" ht="31.2" hidden="1" x14ac:dyDescent="0.25">
      <c r="A140" s="8" t="s">
        <v>207</v>
      </c>
      <c r="B140" s="8" t="s">
        <v>706</v>
      </c>
      <c r="C140" s="8" t="s">
        <v>21</v>
      </c>
      <c r="D140" s="8" t="s">
        <v>37</v>
      </c>
      <c r="E140" s="8" t="s">
        <v>700</v>
      </c>
      <c r="F140" s="8" t="str">
        <f t="shared" si="2"/>
        <v>机械工程本科2021</v>
      </c>
      <c r="G140" s="8" t="s">
        <v>378</v>
      </c>
      <c r="H140" s="8" t="s">
        <v>536</v>
      </c>
      <c r="I140" s="8" t="s">
        <v>537</v>
      </c>
      <c r="J140" s="8" t="s">
        <v>700</v>
      </c>
      <c r="K140" s="8" t="s">
        <v>701</v>
      </c>
      <c r="L140" s="8">
        <v>28</v>
      </c>
      <c r="M140" s="8" t="s">
        <v>552</v>
      </c>
      <c r="N140" s="8" t="s">
        <v>536</v>
      </c>
    </row>
    <row r="141" spans="1:14" ht="31.2" hidden="1" x14ac:dyDescent="0.25">
      <c r="A141" s="8" t="s">
        <v>707</v>
      </c>
      <c r="B141" s="8" t="s">
        <v>708</v>
      </c>
      <c r="C141" s="8" t="s">
        <v>21</v>
      </c>
      <c r="D141" s="8" t="s">
        <v>37</v>
      </c>
      <c r="E141" s="8" t="s">
        <v>700</v>
      </c>
      <c r="F141" s="8" t="str">
        <f t="shared" si="2"/>
        <v>机械工程专升本2021</v>
      </c>
      <c r="G141" s="8" t="s">
        <v>156</v>
      </c>
      <c r="H141" s="8"/>
      <c r="I141" s="8" t="s">
        <v>709</v>
      </c>
      <c r="J141" s="8" t="s">
        <v>700</v>
      </c>
      <c r="K141" s="8" t="s">
        <v>538</v>
      </c>
      <c r="L141" s="8">
        <v>29</v>
      </c>
      <c r="M141" s="8" t="s">
        <v>541</v>
      </c>
      <c r="N141" s="8" t="s">
        <v>536</v>
      </c>
    </row>
    <row r="142" spans="1:14" ht="31.2" hidden="1" x14ac:dyDescent="0.25">
      <c r="A142" s="8" t="s">
        <v>210</v>
      </c>
      <c r="B142" s="8" t="s">
        <v>211</v>
      </c>
      <c r="C142" s="8" t="s">
        <v>21</v>
      </c>
      <c r="D142" s="8" t="s">
        <v>42</v>
      </c>
      <c r="E142" s="8" t="s">
        <v>700</v>
      </c>
      <c r="F142" s="8" t="str">
        <f t="shared" si="2"/>
        <v>能源与动力工程本科2021</v>
      </c>
      <c r="G142" s="8" t="s">
        <v>378</v>
      </c>
      <c r="H142" s="8" t="s">
        <v>536</v>
      </c>
      <c r="I142" s="8" t="s">
        <v>537</v>
      </c>
      <c r="J142" s="8" t="s">
        <v>700</v>
      </c>
      <c r="K142" s="8" t="s">
        <v>701</v>
      </c>
      <c r="L142" s="8">
        <v>26</v>
      </c>
      <c r="M142" s="8" t="s">
        <v>592</v>
      </c>
      <c r="N142" s="8" t="s">
        <v>536</v>
      </c>
    </row>
    <row r="143" spans="1:14" ht="31.2" hidden="1" x14ac:dyDescent="0.25">
      <c r="A143" s="8" t="s">
        <v>210</v>
      </c>
      <c r="B143" s="8" t="s">
        <v>710</v>
      </c>
      <c r="C143" s="8" t="s">
        <v>21</v>
      </c>
      <c r="D143" s="8" t="s">
        <v>42</v>
      </c>
      <c r="E143" s="8" t="s">
        <v>700</v>
      </c>
      <c r="F143" s="8" t="str">
        <f t="shared" si="2"/>
        <v>能源与动力工程本科2021</v>
      </c>
      <c r="G143" s="8" t="s">
        <v>378</v>
      </c>
      <c r="H143" s="8" t="s">
        <v>536</v>
      </c>
      <c r="I143" s="8" t="s">
        <v>537</v>
      </c>
      <c r="J143" s="8" t="s">
        <v>700</v>
      </c>
      <c r="K143" s="8" t="s">
        <v>701</v>
      </c>
      <c r="L143" s="8">
        <v>29</v>
      </c>
      <c r="M143" s="8" t="s">
        <v>541</v>
      </c>
      <c r="N143" s="8" t="s">
        <v>536</v>
      </c>
    </row>
    <row r="144" spans="1:14" ht="31.2" hidden="1" x14ac:dyDescent="0.25">
      <c r="A144" s="8" t="s">
        <v>210</v>
      </c>
      <c r="B144" s="8" t="s">
        <v>711</v>
      </c>
      <c r="C144" s="8" t="s">
        <v>21</v>
      </c>
      <c r="D144" s="8" t="s">
        <v>42</v>
      </c>
      <c r="E144" s="8" t="s">
        <v>700</v>
      </c>
      <c r="F144" s="8" t="str">
        <f t="shared" si="2"/>
        <v>能源与动力工程本科2021</v>
      </c>
      <c r="G144" s="8" t="s">
        <v>378</v>
      </c>
      <c r="H144" s="8" t="s">
        <v>536</v>
      </c>
      <c r="I144" s="8" t="s">
        <v>537</v>
      </c>
      <c r="J144" s="8" t="s">
        <v>700</v>
      </c>
      <c r="K144" s="8" t="s">
        <v>701</v>
      </c>
      <c r="L144" s="8">
        <v>27</v>
      </c>
      <c r="M144" s="8" t="s">
        <v>578</v>
      </c>
      <c r="N144" s="8" t="s">
        <v>536</v>
      </c>
    </row>
    <row r="145" spans="1:14" ht="31.2" hidden="1" x14ac:dyDescent="0.25">
      <c r="A145" s="8" t="s">
        <v>523</v>
      </c>
      <c r="B145" s="8" t="s">
        <v>712</v>
      </c>
      <c r="C145" s="8" t="s">
        <v>21</v>
      </c>
      <c r="D145" s="8" t="s">
        <v>301</v>
      </c>
      <c r="E145" s="8" t="s">
        <v>700</v>
      </c>
      <c r="F145" s="8" t="str">
        <f t="shared" si="2"/>
        <v>新能源科学与工程本科2021</v>
      </c>
      <c r="G145" s="8" t="s">
        <v>378</v>
      </c>
      <c r="H145" s="8" t="s">
        <v>536</v>
      </c>
      <c r="I145" s="8" t="s">
        <v>537</v>
      </c>
      <c r="J145" s="8" t="s">
        <v>700</v>
      </c>
      <c r="K145" s="8" t="s">
        <v>701</v>
      </c>
      <c r="L145" s="8">
        <v>28</v>
      </c>
      <c r="M145" s="8" t="s">
        <v>552</v>
      </c>
      <c r="N145" s="8" t="s">
        <v>536</v>
      </c>
    </row>
    <row r="146" spans="1:14" ht="31.2" hidden="1" x14ac:dyDescent="0.25">
      <c r="A146" s="8" t="s">
        <v>214</v>
      </c>
      <c r="B146" s="8" t="s">
        <v>215</v>
      </c>
      <c r="C146" s="8" t="s">
        <v>52</v>
      </c>
      <c r="D146" s="8" t="s">
        <v>53</v>
      </c>
      <c r="E146" s="8" t="s">
        <v>700</v>
      </c>
      <c r="F146" s="8" t="str">
        <f t="shared" si="2"/>
        <v>大数据管理与应用本科2021</v>
      </c>
      <c r="G146" s="8" t="s">
        <v>378</v>
      </c>
      <c r="H146" s="8" t="s">
        <v>536</v>
      </c>
      <c r="I146" s="8" t="s">
        <v>537</v>
      </c>
      <c r="J146" s="8" t="s">
        <v>700</v>
      </c>
      <c r="K146" s="8" t="s">
        <v>701</v>
      </c>
      <c r="L146" s="8">
        <v>29</v>
      </c>
      <c r="M146" s="8" t="s">
        <v>541</v>
      </c>
      <c r="N146" s="8" t="s">
        <v>536</v>
      </c>
    </row>
    <row r="147" spans="1:14" ht="31.2" hidden="1" x14ac:dyDescent="0.25">
      <c r="A147" s="8" t="s">
        <v>214</v>
      </c>
      <c r="B147" s="8" t="s">
        <v>713</v>
      </c>
      <c r="C147" s="8" t="s">
        <v>52</v>
      </c>
      <c r="D147" s="8" t="s">
        <v>53</v>
      </c>
      <c r="E147" s="8" t="s">
        <v>700</v>
      </c>
      <c r="F147" s="8" t="str">
        <f t="shared" si="2"/>
        <v>大数据管理与应用本科2021</v>
      </c>
      <c r="G147" s="8" t="s">
        <v>378</v>
      </c>
      <c r="H147" s="8" t="s">
        <v>536</v>
      </c>
      <c r="I147" s="8" t="s">
        <v>537</v>
      </c>
      <c r="J147" s="8" t="s">
        <v>700</v>
      </c>
      <c r="K147" s="8" t="s">
        <v>701</v>
      </c>
      <c r="L147" s="8">
        <v>29</v>
      </c>
      <c r="M147" s="8" t="s">
        <v>541</v>
      </c>
      <c r="N147" s="8" t="s">
        <v>536</v>
      </c>
    </row>
    <row r="148" spans="1:14" ht="31.2" hidden="1" x14ac:dyDescent="0.25">
      <c r="A148" s="8" t="s">
        <v>218</v>
      </c>
      <c r="B148" s="8" t="s">
        <v>219</v>
      </c>
      <c r="C148" s="8" t="s">
        <v>52</v>
      </c>
      <c r="D148" s="8" t="s">
        <v>59</v>
      </c>
      <c r="E148" s="8" t="s">
        <v>700</v>
      </c>
      <c r="F148" s="8" t="str">
        <f t="shared" si="2"/>
        <v>电子商务本科2021</v>
      </c>
      <c r="G148" s="8" t="s">
        <v>378</v>
      </c>
      <c r="H148" s="8" t="s">
        <v>536</v>
      </c>
      <c r="I148" s="8" t="s">
        <v>537</v>
      </c>
      <c r="J148" s="8" t="s">
        <v>700</v>
      </c>
      <c r="K148" s="8" t="s">
        <v>701</v>
      </c>
      <c r="L148" s="8">
        <v>27</v>
      </c>
      <c r="M148" s="8" t="s">
        <v>578</v>
      </c>
      <c r="N148" s="8" t="s">
        <v>536</v>
      </c>
    </row>
    <row r="149" spans="1:14" ht="31.2" hidden="1" x14ac:dyDescent="0.25">
      <c r="A149" s="8" t="s">
        <v>220</v>
      </c>
      <c r="B149" s="8" t="s">
        <v>221</v>
      </c>
      <c r="C149" s="8" t="s">
        <v>52</v>
      </c>
      <c r="D149" s="8" t="s">
        <v>63</v>
      </c>
      <c r="E149" s="8" t="s">
        <v>700</v>
      </c>
      <c r="F149" s="8" t="str">
        <f t="shared" si="2"/>
        <v>国际经济与贸易本科2021</v>
      </c>
      <c r="G149" s="8" t="s">
        <v>378</v>
      </c>
      <c r="H149" s="8" t="s">
        <v>536</v>
      </c>
      <c r="I149" s="8" t="s">
        <v>537</v>
      </c>
      <c r="J149" s="8" t="s">
        <v>700</v>
      </c>
      <c r="K149" s="8" t="s">
        <v>701</v>
      </c>
      <c r="L149" s="8">
        <v>28</v>
      </c>
      <c r="M149" s="8" t="s">
        <v>552</v>
      </c>
      <c r="N149" s="8" t="s">
        <v>536</v>
      </c>
    </row>
    <row r="150" spans="1:14" ht="31.2" hidden="1" x14ac:dyDescent="0.25">
      <c r="A150" s="8" t="s">
        <v>220</v>
      </c>
      <c r="B150" s="8" t="s">
        <v>714</v>
      </c>
      <c r="C150" s="8" t="s">
        <v>52</v>
      </c>
      <c r="D150" s="8" t="s">
        <v>63</v>
      </c>
      <c r="E150" s="8" t="s">
        <v>700</v>
      </c>
      <c r="F150" s="8" t="str">
        <f t="shared" si="2"/>
        <v>国际经济与贸易本科2021</v>
      </c>
      <c r="G150" s="8" t="s">
        <v>378</v>
      </c>
      <c r="H150" s="8" t="s">
        <v>536</v>
      </c>
      <c r="I150" s="8" t="s">
        <v>537</v>
      </c>
      <c r="J150" s="8" t="s">
        <v>700</v>
      </c>
      <c r="K150" s="8" t="s">
        <v>701</v>
      </c>
      <c r="L150" s="8">
        <v>27</v>
      </c>
      <c r="M150" s="8" t="s">
        <v>578</v>
      </c>
      <c r="N150" s="8" t="s">
        <v>536</v>
      </c>
    </row>
    <row r="151" spans="1:14" ht="31.2" hidden="1" x14ac:dyDescent="0.25">
      <c r="A151" s="8" t="s">
        <v>715</v>
      </c>
      <c r="B151" s="8" t="s">
        <v>716</v>
      </c>
      <c r="C151" s="8" t="s">
        <v>52</v>
      </c>
      <c r="D151" s="8" t="s">
        <v>63</v>
      </c>
      <c r="E151" s="8" t="s">
        <v>700</v>
      </c>
      <c r="F151" s="8" t="str">
        <f t="shared" si="2"/>
        <v>国际经济与贸易专升本2021</v>
      </c>
      <c r="G151" s="8" t="s">
        <v>156</v>
      </c>
      <c r="H151" s="8"/>
      <c r="I151" s="8" t="s">
        <v>709</v>
      </c>
      <c r="J151" s="8" t="s">
        <v>700</v>
      </c>
      <c r="K151" s="8" t="s">
        <v>538</v>
      </c>
      <c r="L151" s="8">
        <v>8</v>
      </c>
      <c r="M151" s="8" t="s">
        <v>717</v>
      </c>
      <c r="N151" s="8" t="s">
        <v>536</v>
      </c>
    </row>
    <row r="152" spans="1:14" ht="31.2" x14ac:dyDescent="0.25">
      <c r="A152" s="8" t="s">
        <v>224</v>
      </c>
      <c r="B152" s="8" t="s">
        <v>225</v>
      </c>
      <c r="C152" s="8" t="s">
        <v>52</v>
      </c>
      <c r="D152" s="8" t="s">
        <v>67</v>
      </c>
      <c r="E152" s="8" t="s">
        <v>700</v>
      </c>
      <c r="F152" s="8" t="str">
        <f t="shared" si="2"/>
        <v>会计学本科2021</v>
      </c>
      <c r="G152" s="8" t="s">
        <v>378</v>
      </c>
      <c r="H152" s="8" t="s">
        <v>536</v>
      </c>
      <c r="I152" s="8" t="s">
        <v>537</v>
      </c>
      <c r="J152" s="8" t="s">
        <v>700</v>
      </c>
      <c r="K152" s="8" t="s">
        <v>701</v>
      </c>
      <c r="L152" s="8">
        <v>26</v>
      </c>
      <c r="M152" s="8" t="s">
        <v>592</v>
      </c>
      <c r="N152" s="8" t="s">
        <v>536</v>
      </c>
    </row>
    <row r="153" spans="1:14" ht="31.2" x14ac:dyDescent="0.25">
      <c r="A153" s="8" t="s">
        <v>224</v>
      </c>
      <c r="B153" s="8" t="s">
        <v>718</v>
      </c>
      <c r="C153" s="8" t="s">
        <v>52</v>
      </c>
      <c r="D153" s="8" t="s">
        <v>67</v>
      </c>
      <c r="E153" s="8" t="s">
        <v>700</v>
      </c>
      <c r="F153" s="8" t="str">
        <f t="shared" si="2"/>
        <v>会计学本科2021</v>
      </c>
      <c r="G153" s="8" t="s">
        <v>378</v>
      </c>
      <c r="H153" s="8" t="s">
        <v>536</v>
      </c>
      <c r="I153" s="8" t="s">
        <v>537</v>
      </c>
      <c r="J153" s="8" t="s">
        <v>700</v>
      </c>
      <c r="K153" s="8" t="s">
        <v>701</v>
      </c>
      <c r="L153" s="8">
        <v>25</v>
      </c>
      <c r="M153" s="8" t="s">
        <v>588</v>
      </c>
      <c r="N153" s="8" t="s">
        <v>536</v>
      </c>
    </row>
    <row r="154" spans="1:14" ht="31.2" x14ac:dyDescent="0.25">
      <c r="A154" s="8" t="s">
        <v>224</v>
      </c>
      <c r="B154" s="8" t="s">
        <v>719</v>
      </c>
      <c r="C154" s="8" t="s">
        <v>52</v>
      </c>
      <c r="D154" s="8" t="s">
        <v>67</v>
      </c>
      <c r="E154" s="8" t="s">
        <v>700</v>
      </c>
      <c r="F154" s="8" t="str">
        <f t="shared" si="2"/>
        <v>会计学本科2021</v>
      </c>
      <c r="G154" s="8" t="s">
        <v>378</v>
      </c>
      <c r="H154" s="8" t="s">
        <v>536</v>
      </c>
      <c r="I154" s="8" t="s">
        <v>537</v>
      </c>
      <c r="J154" s="8" t="s">
        <v>700</v>
      </c>
      <c r="K154" s="8" t="s">
        <v>701</v>
      </c>
      <c r="L154" s="8">
        <v>31</v>
      </c>
      <c r="M154" s="8" t="s">
        <v>539</v>
      </c>
      <c r="N154" s="8" t="s">
        <v>536</v>
      </c>
    </row>
    <row r="155" spans="1:14" ht="31.2" x14ac:dyDescent="0.25">
      <c r="A155" s="8" t="s">
        <v>720</v>
      </c>
      <c r="B155" s="8" t="s">
        <v>721</v>
      </c>
      <c r="C155" s="8" t="s">
        <v>52</v>
      </c>
      <c r="D155" s="8" t="s">
        <v>67</v>
      </c>
      <c r="E155" s="8" t="s">
        <v>700</v>
      </c>
      <c r="F155" s="8" t="str">
        <f t="shared" si="2"/>
        <v>会计学专升本2021</v>
      </c>
      <c r="G155" s="8" t="s">
        <v>156</v>
      </c>
      <c r="H155" s="8"/>
      <c r="I155" s="8" t="s">
        <v>709</v>
      </c>
      <c r="J155" s="8" t="s">
        <v>700</v>
      </c>
      <c r="K155" s="8" t="s">
        <v>538</v>
      </c>
      <c r="L155" s="8">
        <v>14</v>
      </c>
      <c r="M155" s="8" t="s">
        <v>722</v>
      </c>
      <c r="N155" s="8" t="s">
        <v>536</v>
      </c>
    </row>
    <row r="156" spans="1:14" ht="46.8" x14ac:dyDescent="0.25">
      <c r="A156" s="8" t="s">
        <v>228</v>
      </c>
      <c r="B156" s="8" t="s">
        <v>229</v>
      </c>
      <c r="C156" s="8" t="s">
        <v>52</v>
      </c>
      <c r="D156" s="8" t="s">
        <v>71</v>
      </c>
      <c r="E156" s="8" t="s">
        <v>700</v>
      </c>
      <c r="F156" s="8" t="str">
        <f t="shared" si="2"/>
        <v>会计学(国际会计师方向)本科2021</v>
      </c>
      <c r="G156" s="8" t="s">
        <v>378</v>
      </c>
      <c r="H156" s="8" t="s">
        <v>536</v>
      </c>
      <c r="I156" s="8" t="s">
        <v>537</v>
      </c>
      <c r="J156" s="8" t="s">
        <v>700</v>
      </c>
      <c r="K156" s="8" t="s">
        <v>701</v>
      </c>
      <c r="L156" s="8">
        <v>29</v>
      </c>
      <c r="M156" s="8" t="s">
        <v>541</v>
      </c>
      <c r="N156" s="8" t="s">
        <v>536</v>
      </c>
    </row>
    <row r="157" spans="1:14" ht="31.2" hidden="1" x14ac:dyDescent="0.25">
      <c r="A157" s="8" t="s">
        <v>231</v>
      </c>
      <c r="B157" s="8" t="s">
        <v>232</v>
      </c>
      <c r="C157" s="8" t="s">
        <v>52</v>
      </c>
      <c r="D157" s="8" t="s">
        <v>75</v>
      </c>
      <c r="E157" s="8" t="s">
        <v>700</v>
      </c>
      <c r="F157" s="8" t="str">
        <f t="shared" si="2"/>
        <v>市场营销本科2021</v>
      </c>
      <c r="G157" s="8" t="s">
        <v>378</v>
      </c>
      <c r="H157" s="8" t="s">
        <v>536</v>
      </c>
      <c r="I157" s="8" t="s">
        <v>537</v>
      </c>
      <c r="J157" s="8" t="s">
        <v>700</v>
      </c>
      <c r="K157" s="8" t="s">
        <v>701</v>
      </c>
      <c r="L157" s="8">
        <v>29</v>
      </c>
      <c r="M157" s="8" t="s">
        <v>541</v>
      </c>
      <c r="N157" s="8" t="s">
        <v>536</v>
      </c>
    </row>
    <row r="158" spans="1:14" ht="31.2" hidden="1" x14ac:dyDescent="0.25">
      <c r="A158" s="8" t="s">
        <v>233</v>
      </c>
      <c r="B158" s="8" t="s">
        <v>234</v>
      </c>
      <c r="C158" s="8" t="s">
        <v>52</v>
      </c>
      <c r="D158" s="8" t="s">
        <v>79</v>
      </c>
      <c r="E158" s="8" t="s">
        <v>700</v>
      </c>
      <c r="F158" s="8" t="str">
        <f t="shared" si="2"/>
        <v>物流管理本科2021</v>
      </c>
      <c r="G158" s="8" t="s">
        <v>378</v>
      </c>
      <c r="H158" s="8" t="s">
        <v>536</v>
      </c>
      <c r="I158" s="8" t="s">
        <v>537</v>
      </c>
      <c r="J158" s="8" t="s">
        <v>700</v>
      </c>
      <c r="K158" s="8" t="s">
        <v>701</v>
      </c>
      <c r="L158" s="8">
        <v>28</v>
      </c>
      <c r="M158" s="8" t="s">
        <v>552</v>
      </c>
      <c r="N158" s="8" t="s">
        <v>536</v>
      </c>
    </row>
    <row r="159" spans="1:14" ht="31.2" hidden="1" x14ac:dyDescent="0.25">
      <c r="A159" s="8" t="s">
        <v>233</v>
      </c>
      <c r="B159" s="8" t="s">
        <v>723</v>
      </c>
      <c r="C159" s="8" t="s">
        <v>52</v>
      </c>
      <c r="D159" s="8" t="s">
        <v>79</v>
      </c>
      <c r="E159" s="8" t="s">
        <v>700</v>
      </c>
      <c r="F159" s="8" t="str">
        <f t="shared" si="2"/>
        <v>物流管理本科2021</v>
      </c>
      <c r="G159" s="8" t="s">
        <v>378</v>
      </c>
      <c r="H159" s="8" t="s">
        <v>536</v>
      </c>
      <c r="I159" s="8" t="s">
        <v>537</v>
      </c>
      <c r="J159" s="8" t="s">
        <v>700</v>
      </c>
      <c r="K159" s="8" t="s">
        <v>701</v>
      </c>
      <c r="L159" s="8">
        <v>30</v>
      </c>
      <c r="M159" s="8" t="s">
        <v>647</v>
      </c>
      <c r="N159" s="8" t="s">
        <v>536</v>
      </c>
    </row>
    <row r="160" spans="1:14" ht="15.6" x14ac:dyDescent="0.25">
      <c r="A160" s="8" t="s">
        <v>237</v>
      </c>
      <c r="B160" s="8" t="s">
        <v>724</v>
      </c>
      <c r="C160" s="8" t="s">
        <v>83</v>
      </c>
      <c r="D160" s="8" t="s">
        <v>166</v>
      </c>
      <c r="E160" s="8" t="s">
        <v>700</v>
      </c>
      <c r="F160" s="8" t="str">
        <f t="shared" si="2"/>
        <v>会展本科2021</v>
      </c>
      <c r="G160" s="8" t="s">
        <v>378</v>
      </c>
      <c r="H160" s="8" t="s">
        <v>536</v>
      </c>
      <c r="I160" s="8" t="s">
        <v>537</v>
      </c>
      <c r="J160" s="8" t="s">
        <v>700</v>
      </c>
      <c r="K160" s="8" t="s">
        <v>701</v>
      </c>
      <c r="L160" s="8">
        <v>27</v>
      </c>
      <c r="M160" s="8" t="s">
        <v>578</v>
      </c>
      <c r="N160" s="8" t="s">
        <v>536</v>
      </c>
    </row>
    <row r="161" spans="1:14" ht="15.6" x14ac:dyDescent="0.25">
      <c r="A161" s="8" t="s">
        <v>237</v>
      </c>
      <c r="B161" s="8" t="s">
        <v>725</v>
      </c>
      <c r="C161" s="8" t="s">
        <v>83</v>
      </c>
      <c r="D161" s="8" t="s">
        <v>166</v>
      </c>
      <c r="E161" s="8" t="s">
        <v>700</v>
      </c>
      <c r="F161" s="8" t="str">
        <f t="shared" si="2"/>
        <v>会展本科2021</v>
      </c>
      <c r="G161" s="8" t="s">
        <v>378</v>
      </c>
      <c r="H161" s="8" t="s">
        <v>536</v>
      </c>
      <c r="I161" s="8" t="s">
        <v>537</v>
      </c>
      <c r="J161" s="8" t="s">
        <v>700</v>
      </c>
      <c r="K161" s="8" t="s">
        <v>701</v>
      </c>
      <c r="L161" s="8">
        <v>30</v>
      </c>
      <c r="M161" s="8" t="s">
        <v>647</v>
      </c>
      <c r="N161" s="8" t="s">
        <v>536</v>
      </c>
    </row>
    <row r="162" spans="1:14" ht="31.2" hidden="1" x14ac:dyDescent="0.25">
      <c r="A162" s="8" t="s">
        <v>240</v>
      </c>
      <c r="B162" s="8" t="s">
        <v>241</v>
      </c>
      <c r="C162" s="8" t="s">
        <v>83</v>
      </c>
      <c r="D162" s="8" t="s">
        <v>90</v>
      </c>
      <c r="E162" s="8" t="s">
        <v>700</v>
      </c>
      <c r="F162" s="8" t="str">
        <f t="shared" si="2"/>
        <v>旅游管理本科2021</v>
      </c>
      <c r="G162" s="8" t="s">
        <v>378</v>
      </c>
      <c r="H162" s="8" t="s">
        <v>536</v>
      </c>
      <c r="I162" s="8" t="s">
        <v>537</v>
      </c>
      <c r="J162" s="8" t="s">
        <v>700</v>
      </c>
      <c r="K162" s="8" t="s">
        <v>701</v>
      </c>
      <c r="L162" s="8">
        <v>30</v>
      </c>
      <c r="M162" s="8" t="s">
        <v>647</v>
      </c>
      <c r="N162" s="8" t="s">
        <v>536</v>
      </c>
    </row>
    <row r="163" spans="1:14" ht="31.2" hidden="1" x14ac:dyDescent="0.25">
      <c r="A163" s="8" t="s">
        <v>240</v>
      </c>
      <c r="B163" s="8" t="s">
        <v>726</v>
      </c>
      <c r="C163" s="8" t="s">
        <v>83</v>
      </c>
      <c r="D163" s="8" t="s">
        <v>90</v>
      </c>
      <c r="E163" s="8" t="s">
        <v>700</v>
      </c>
      <c r="F163" s="8" t="str">
        <f t="shared" si="2"/>
        <v>旅游管理本科2021</v>
      </c>
      <c r="G163" s="8" t="s">
        <v>378</v>
      </c>
      <c r="H163" s="8" t="s">
        <v>536</v>
      </c>
      <c r="I163" s="8" t="s">
        <v>537</v>
      </c>
      <c r="J163" s="8" t="s">
        <v>700</v>
      </c>
      <c r="K163" s="8" t="s">
        <v>701</v>
      </c>
      <c r="L163" s="8">
        <v>30</v>
      </c>
      <c r="M163" s="8" t="s">
        <v>647</v>
      </c>
      <c r="N163" s="8" t="s">
        <v>536</v>
      </c>
    </row>
    <row r="164" spans="1:14" ht="31.2" hidden="1" x14ac:dyDescent="0.25">
      <c r="A164" s="8" t="s">
        <v>727</v>
      </c>
      <c r="B164" s="8" t="s">
        <v>728</v>
      </c>
      <c r="C164" s="8" t="s">
        <v>83</v>
      </c>
      <c r="D164" s="8" t="s">
        <v>90</v>
      </c>
      <c r="E164" s="8" t="s">
        <v>700</v>
      </c>
      <c r="F164" s="8" t="str">
        <f t="shared" si="2"/>
        <v>旅游管理专升本2021</v>
      </c>
      <c r="G164" s="8" t="s">
        <v>156</v>
      </c>
      <c r="H164" s="8"/>
      <c r="I164" s="8" t="s">
        <v>709</v>
      </c>
      <c r="J164" s="8" t="s">
        <v>700</v>
      </c>
      <c r="K164" s="8" t="s">
        <v>538</v>
      </c>
      <c r="L164" s="8">
        <v>16</v>
      </c>
      <c r="M164" s="8" t="s">
        <v>729</v>
      </c>
      <c r="N164" s="8" t="s">
        <v>536</v>
      </c>
    </row>
    <row r="165" spans="1:14" ht="31.2" hidden="1" x14ac:dyDescent="0.25">
      <c r="A165" s="8" t="s">
        <v>243</v>
      </c>
      <c r="B165" s="8" t="s">
        <v>244</v>
      </c>
      <c r="C165" s="8" t="s">
        <v>83</v>
      </c>
      <c r="D165" s="8" t="s">
        <v>95</v>
      </c>
      <c r="E165" s="8" t="s">
        <v>700</v>
      </c>
      <c r="F165" s="8" t="str">
        <f t="shared" si="2"/>
        <v>人力资源管理本科2021</v>
      </c>
      <c r="G165" s="8" t="s">
        <v>378</v>
      </c>
      <c r="H165" s="8" t="s">
        <v>536</v>
      </c>
      <c r="I165" s="8" t="s">
        <v>537</v>
      </c>
      <c r="J165" s="8" t="s">
        <v>700</v>
      </c>
      <c r="K165" s="8" t="s">
        <v>701</v>
      </c>
      <c r="L165" s="8">
        <v>28</v>
      </c>
      <c r="M165" s="8" t="s">
        <v>552</v>
      </c>
      <c r="N165" s="8" t="s">
        <v>536</v>
      </c>
    </row>
    <row r="166" spans="1:14" ht="31.2" hidden="1" x14ac:dyDescent="0.25">
      <c r="A166" s="8" t="s">
        <v>243</v>
      </c>
      <c r="B166" s="8" t="s">
        <v>730</v>
      </c>
      <c r="C166" s="8" t="s">
        <v>83</v>
      </c>
      <c r="D166" s="8" t="s">
        <v>95</v>
      </c>
      <c r="E166" s="8" t="s">
        <v>700</v>
      </c>
      <c r="F166" s="8" t="str">
        <f t="shared" si="2"/>
        <v>人力资源管理本科2021</v>
      </c>
      <c r="G166" s="8" t="s">
        <v>378</v>
      </c>
      <c r="H166" s="8" t="s">
        <v>536</v>
      </c>
      <c r="I166" s="8" t="s">
        <v>537</v>
      </c>
      <c r="J166" s="8" t="s">
        <v>700</v>
      </c>
      <c r="K166" s="8" t="s">
        <v>701</v>
      </c>
      <c r="L166" s="8">
        <v>30</v>
      </c>
      <c r="M166" s="8" t="s">
        <v>647</v>
      </c>
      <c r="N166" s="8" t="s">
        <v>536</v>
      </c>
    </row>
    <row r="167" spans="1:14" ht="31.2" hidden="1" x14ac:dyDescent="0.25">
      <c r="A167" s="8" t="s">
        <v>731</v>
      </c>
      <c r="B167" s="8" t="s">
        <v>732</v>
      </c>
      <c r="C167" s="8" t="s">
        <v>83</v>
      </c>
      <c r="D167" s="8" t="s">
        <v>95</v>
      </c>
      <c r="E167" s="8" t="s">
        <v>700</v>
      </c>
      <c r="F167" s="8" t="str">
        <f t="shared" si="2"/>
        <v>人力资源管理专升本2021</v>
      </c>
      <c r="G167" s="8" t="s">
        <v>156</v>
      </c>
      <c r="H167" s="8"/>
      <c r="I167" s="8" t="s">
        <v>709</v>
      </c>
      <c r="J167" s="8" t="s">
        <v>700</v>
      </c>
      <c r="K167" s="8" t="s">
        <v>538</v>
      </c>
      <c r="L167" s="8">
        <v>38</v>
      </c>
      <c r="M167" s="8" t="s">
        <v>733</v>
      </c>
      <c r="N167" s="8" t="s">
        <v>536</v>
      </c>
    </row>
    <row r="168" spans="1:14" ht="31.2" hidden="1" x14ac:dyDescent="0.25">
      <c r="A168" s="8" t="s">
        <v>731</v>
      </c>
      <c r="B168" s="8" t="s">
        <v>734</v>
      </c>
      <c r="C168" s="8" t="s">
        <v>83</v>
      </c>
      <c r="D168" s="8" t="s">
        <v>95</v>
      </c>
      <c r="E168" s="8" t="s">
        <v>700</v>
      </c>
      <c r="F168" s="8" t="str">
        <f t="shared" si="2"/>
        <v>人力资源管理专升本2021</v>
      </c>
      <c r="G168" s="8" t="s">
        <v>156</v>
      </c>
      <c r="H168" s="8"/>
      <c r="I168" s="8" t="s">
        <v>709</v>
      </c>
      <c r="J168" s="8" t="s">
        <v>700</v>
      </c>
      <c r="K168" s="8" t="s">
        <v>538</v>
      </c>
      <c r="L168" s="8">
        <v>38</v>
      </c>
      <c r="M168" s="8" t="s">
        <v>733</v>
      </c>
      <c r="N168" s="8" t="s">
        <v>536</v>
      </c>
    </row>
    <row r="169" spans="1:14" ht="31.2" hidden="1" x14ac:dyDescent="0.25">
      <c r="A169" s="8" t="s">
        <v>246</v>
      </c>
      <c r="B169" s="8" t="s">
        <v>247</v>
      </c>
      <c r="C169" s="8" t="s">
        <v>100</v>
      </c>
      <c r="D169" s="8" t="s">
        <v>101</v>
      </c>
      <c r="E169" s="8" t="s">
        <v>700</v>
      </c>
      <c r="F169" s="8" t="str">
        <f t="shared" si="2"/>
        <v>材料科学与工程本科2021</v>
      </c>
      <c r="G169" s="8" t="s">
        <v>378</v>
      </c>
      <c r="H169" s="8" t="s">
        <v>536</v>
      </c>
      <c r="I169" s="8" t="s">
        <v>537</v>
      </c>
      <c r="J169" s="8" t="s">
        <v>700</v>
      </c>
      <c r="K169" s="8" t="s">
        <v>701</v>
      </c>
      <c r="L169" s="8">
        <v>31</v>
      </c>
      <c r="M169" s="8" t="s">
        <v>539</v>
      </c>
      <c r="N169" s="8" t="s">
        <v>536</v>
      </c>
    </row>
    <row r="170" spans="1:14" ht="31.2" hidden="1" x14ac:dyDescent="0.25">
      <c r="A170" s="8" t="s">
        <v>249</v>
      </c>
      <c r="B170" s="8" t="s">
        <v>250</v>
      </c>
      <c r="C170" s="8" t="s">
        <v>100</v>
      </c>
      <c r="D170" s="8" t="s">
        <v>106</v>
      </c>
      <c r="E170" s="8" t="s">
        <v>700</v>
      </c>
      <c r="F170" s="8" t="str">
        <f t="shared" si="2"/>
        <v>高分子材料与工程本科2021</v>
      </c>
      <c r="G170" s="8" t="s">
        <v>378</v>
      </c>
      <c r="H170" s="8" t="s">
        <v>536</v>
      </c>
      <c r="I170" s="8" t="s">
        <v>537</v>
      </c>
      <c r="J170" s="8" t="s">
        <v>700</v>
      </c>
      <c r="K170" s="8" t="s">
        <v>701</v>
      </c>
      <c r="L170" s="8">
        <v>30</v>
      </c>
      <c r="M170" s="8" t="s">
        <v>647</v>
      </c>
      <c r="N170" s="8" t="s">
        <v>536</v>
      </c>
    </row>
    <row r="171" spans="1:14" ht="31.2" hidden="1" x14ac:dyDescent="0.25">
      <c r="A171" s="8" t="s">
        <v>249</v>
      </c>
      <c r="B171" s="8" t="s">
        <v>735</v>
      </c>
      <c r="C171" s="8" t="s">
        <v>100</v>
      </c>
      <c r="D171" s="8" t="s">
        <v>106</v>
      </c>
      <c r="E171" s="8" t="s">
        <v>700</v>
      </c>
      <c r="F171" s="8" t="str">
        <f t="shared" si="2"/>
        <v>高分子材料与工程本科2021</v>
      </c>
      <c r="G171" s="8" t="s">
        <v>378</v>
      </c>
      <c r="H171" s="8" t="s">
        <v>536</v>
      </c>
      <c r="I171" s="8" t="s">
        <v>537</v>
      </c>
      <c r="J171" s="8" t="s">
        <v>700</v>
      </c>
      <c r="K171" s="8" t="s">
        <v>701</v>
      </c>
      <c r="L171" s="8">
        <v>30</v>
      </c>
      <c r="M171" s="8" t="s">
        <v>647</v>
      </c>
      <c r="N171" s="8" t="s">
        <v>536</v>
      </c>
    </row>
    <row r="172" spans="1:14" ht="31.2" hidden="1" x14ac:dyDescent="0.25">
      <c r="A172" s="8" t="s">
        <v>249</v>
      </c>
      <c r="B172" s="8" t="s">
        <v>736</v>
      </c>
      <c r="C172" s="8" t="s">
        <v>100</v>
      </c>
      <c r="D172" s="8" t="s">
        <v>106</v>
      </c>
      <c r="E172" s="8" t="s">
        <v>700</v>
      </c>
      <c r="F172" s="8" t="str">
        <f t="shared" si="2"/>
        <v>高分子材料与工程本科2021</v>
      </c>
      <c r="G172" s="8" t="s">
        <v>378</v>
      </c>
      <c r="H172" s="8" t="s">
        <v>536</v>
      </c>
      <c r="I172" s="8" t="s">
        <v>537</v>
      </c>
      <c r="J172" s="8" t="s">
        <v>700</v>
      </c>
      <c r="K172" s="8" t="s">
        <v>701</v>
      </c>
      <c r="L172" s="8">
        <v>29</v>
      </c>
      <c r="M172" s="8" t="s">
        <v>541</v>
      </c>
      <c r="N172" s="8" t="s">
        <v>536</v>
      </c>
    </row>
    <row r="173" spans="1:14" ht="31.2" hidden="1" x14ac:dyDescent="0.25">
      <c r="A173" s="8" t="s">
        <v>253</v>
      </c>
      <c r="B173" s="8" t="s">
        <v>254</v>
      </c>
      <c r="C173" s="8" t="s">
        <v>100</v>
      </c>
      <c r="D173" s="8" t="s">
        <v>111</v>
      </c>
      <c r="E173" s="8" t="s">
        <v>700</v>
      </c>
      <c r="F173" s="8" t="str">
        <f t="shared" si="2"/>
        <v>化学工程与工艺本科2021</v>
      </c>
      <c r="G173" s="8" t="s">
        <v>378</v>
      </c>
      <c r="H173" s="8" t="s">
        <v>536</v>
      </c>
      <c r="I173" s="8" t="s">
        <v>537</v>
      </c>
      <c r="J173" s="8" t="s">
        <v>700</v>
      </c>
      <c r="K173" s="8" t="s">
        <v>701</v>
      </c>
      <c r="L173" s="8">
        <v>30</v>
      </c>
      <c r="M173" s="8" t="s">
        <v>647</v>
      </c>
      <c r="N173" s="8" t="s">
        <v>536</v>
      </c>
    </row>
    <row r="174" spans="1:14" ht="31.2" hidden="1" x14ac:dyDescent="0.25">
      <c r="A174" s="8" t="s">
        <v>253</v>
      </c>
      <c r="B174" s="8" t="s">
        <v>737</v>
      </c>
      <c r="C174" s="8" t="s">
        <v>100</v>
      </c>
      <c r="D174" s="8" t="s">
        <v>111</v>
      </c>
      <c r="E174" s="8" t="s">
        <v>700</v>
      </c>
      <c r="F174" s="8" t="str">
        <f t="shared" si="2"/>
        <v>化学工程与工艺本科2021</v>
      </c>
      <c r="G174" s="8" t="s">
        <v>378</v>
      </c>
      <c r="H174" s="8" t="s">
        <v>536</v>
      </c>
      <c r="I174" s="8" t="s">
        <v>537</v>
      </c>
      <c r="J174" s="8" t="s">
        <v>700</v>
      </c>
      <c r="K174" s="8" t="s">
        <v>701</v>
      </c>
      <c r="L174" s="8">
        <v>27</v>
      </c>
      <c r="M174" s="8" t="s">
        <v>578</v>
      </c>
      <c r="N174" s="8" t="s">
        <v>536</v>
      </c>
    </row>
    <row r="175" spans="1:14" ht="31.2" hidden="1" x14ac:dyDescent="0.25">
      <c r="A175" s="8" t="s">
        <v>253</v>
      </c>
      <c r="B175" s="8" t="s">
        <v>738</v>
      </c>
      <c r="C175" s="8" t="s">
        <v>100</v>
      </c>
      <c r="D175" s="8" t="s">
        <v>111</v>
      </c>
      <c r="E175" s="8" t="s">
        <v>700</v>
      </c>
      <c r="F175" s="8" t="str">
        <f t="shared" si="2"/>
        <v>化学工程与工艺本科2021</v>
      </c>
      <c r="G175" s="8" t="s">
        <v>378</v>
      </c>
      <c r="H175" s="8" t="s">
        <v>536</v>
      </c>
      <c r="I175" s="8" t="s">
        <v>537</v>
      </c>
      <c r="J175" s="8" t="s">
        <v>700</v>
      </c>
      <c r="K175" s="8" t="s">
        <v>701</v>
      </c>
      <c r="L175" s="8">
        <v>29</v>
      </c>
      <c r="M175" s="8" t="s">
        <v>541</v>
      </c>
      <c r="N175" s="8" t="s">
        <v>536</v>
      </c>
    </row>
    <row r="176" spans="1:14" ht="31.2" hidden="1" x14ac:dyDescent="0.25">
      <c r="A176" s="8" t="s">
        <v>739</v>
      </c>
      <c r="B176" s="8" t="s">
        <v>740</v>
      </c>
      <c r="C176" s="8" t="s">
        <v>100</v>
      </c>
      <c r="D176" s="8" t="s">
        <v>115</v>
      </c>
      <c r="E176" s="8" t="s">
        <v>700</v>
      </c>
      <c r="F176" s="8" t="str">
        <f t="shared" si="2"/>
        <v>化学工程与工艺(双培)本科2021</v>
      </c>
      <c r="G176" s="8" t="s">
        <v>378</v>
      </c>
      <c r="H176" s="8" t="s">
        <v>536</v>
      </c>
      <c r="I176" s="8" t="s">
        <v>537</v>
      </c>
      <c r="J176" s="8" t="s">
        <v>700</v>
      </c>
      <c r="K176" s="8" t="s">
        <v>701</v>
      </c>
      <c r="L176" s="8">
        <v>2</v>
      </c>
      <c r="M176" s="8" t="s">
        <v>709</v>
      </c>
      <c r="N176" s="8" t="s">
        <v>536</v>
      </c>
    </row>
    <row r="177" spans="1:14" ht="31.2" hidden="1" x14ac:dyDescent="0.25">
      <c r="A177" s="8" t="s">
        <v>257</v>
      </c>
      <c r="B177" s="8" t="s">
        <v>258</v>
      </c>
      <c r="C177" s="8" t="s">
        <v>100</v>
      </c>
      <c r="D177" s="8" t="s">
        <v>118</v>
      </c>
      <c r="E177" s="8" t="s">
        <v>700</v>
      </c>
      <c r="F177" s="8" t="str">
        <f t="shared" si="2"/>
        <v>生物制药本科2021</v>
      </c>
      <c r="G177" s="8" t="s">
        <v>378</v>
      </c>
      <c r="H177" s="8" t="s">
        <v>536</v>
      </c>
      <c r="I177" s="8" t="s">
        <v>537</v>
      </c>
      <c r="J177" s="8" t="s">
        <v>700</v>
      </c>
      <c r="K177" s="8" t="s">
        <v>701</v>
      </c>
      <c r="L177" s="8">
        <v>29</v>
      </c>
      <c r="M177" s="8" t="s">
        <v>541</v>
      </c>
      <c r="N177" s="8" t="s">
        <v>536</v>
      </c>
    </row>
    <row r="178" spans="1:14" ht="31.2" hidden="1" x14ac:dyDescent="0.25">
      <c r="A178" s="8" t="s">
        <v>257</v>
      </c>
      <c r="B178" s="8" t="s">
        <v>741</v>
      </c>
      <c r="C178" s="8" t="s">
        <v>100</v>
      </c>
      <c r="D178" s="8" t="s">
        <v>118</v>
      </c>
      <c r="E178" s="8" t="s">
        <v>700</v>
      </c>
      <c r="F178" s="8" t="str">
        <f t="shared" si="2"/>
        <v>生物制药本科2021</v>
      </c>
      <c r="G178" s="8" t="s">
        <v>378</v>
      </c>
      <c r="H178" s="8" t="s">
        <v>536</v>
      </c>
      <c r="I178" s="8" t="s">
        <v>537</v>
      </c>
      <c r="J178" s="8" t="s">
        <v>700</v>
      </c>
      <c r="K178" s="8" t="s">
        <v>701</v>
      </c>
      <c r="L178" s="8">
        <v>29</v>
      </c>
      <c r="M178" s="8" t="s">
        <v>541</v>
      </c>
      <c r="N178" s="8" t="s">
        <v>536</v>
      </c>
    </row>
    <row r="179" spans="1:14" ht="31.2" hidden="1" x14ac:dyDescent="0.25">
      <c r="A179" s="8" t="s">
        <v>261</v>
      </c>
      <c r="B179" s="8" t="s">
        <v>262</v>
      </c>
      <c r="C179" s="8" t="s">
        <v>100</v>
      </c>
      <c r="D179" s="8" t="s">
        <v>122</v>
      </c>
      <c r="E179" s="8" t="s">
        <v>700</v>
      </c>
      <c r="F179" s="8" t="str">
        <f t="shared" si="2"/>
        <v>制药工程本科2021</v>
      </c>
      <c r="G179" s="8" t="s">
        <v>378</v>
      </c>
      <c r="H179" s="8" t="s">
        <v>536</v>
      </c>
      <c r="I179" s="8" t="s">
        <v>537</v>
      </c>
      <c r="J179" s="8" t="s">
        <v>700</v>
      </c>
      <c r="K179" s="8" t="s">
        <v>701</v>
      </c>
      <c r="L179" s="8">
        <v>30</v>
      </c>
      <c r="M179" s="8" t="s">
        <v>647</v>
      </c>
      <c r="N179" s="8" t="s">
        <v>536</v>
      </c>
    </row>
    <row r="180" spans="1:14" ht="31.2" hidden="1" x14ac:dyDescent="0.25">
      <c r="A180" s="8" t="s">
        <v>261</v>
      </c>
      <c r="B180" s="8" t="s">
        <v>742</v>
      </c>
      <c r="C180" s="8" t="s">
        <v>100</v>
      </c>
      <c r="D180" s="8" t="s">
        <v>122</v>
      </c>
      <c r="E180" s="8" t="s">
        <v>700</v>
      </c>
      <c r="F180" s="8" t="str">
        <f t="shared" si="2"/>
        <v>制药工程本科2021</v>
      </c>
      <c r="G180" s="8" t="s">
        <v>378</v>
      </c>
      <c r="H180" s="8" t="s">
        <v>536</v>
      </c>
      <c r="I180" s="8" t="s">
        <v>537</v>
      </c>
      <c r="J180" s="8" t="s">
        <v>700</v>
      </c>
      <c r="K180" s="8" t="s">
        <v>701</v>
      </c>
      <c r="L180" s="8">
        <v>30</v>
      </c>
      <c r="M180" s="8" t="s">
        <v>647</v>
      </c>
      <c r="N180" s="8" t="s">
        <v>536</v>
      </c>
    </row>
    <row r="181" spans="1:14" ht="31.2" hidden="1" x14ac:dyDescent="0.25">
      <c r="A181" s="8" t="s">
        <v>261</v>
      </c>
      <c r="B181" s="8" t="s">
        <v>743</v>
      </c>
      <c r="C181" s="8" t="s">
        <v>100</v>
      </c>
      <c r="D181" s="8" t="s">
        <v>122</v>
      </c>
      <c r="E181" s="8" t="s">
        <v>700</v>
      </c>
      <c r="F181" s="8" t="str">
        <f t="shared" si="2"/>
        <v>制药工程本科2021</v>
      </c>
      <c r="G181" s="8" t="s">
        <v>378</v>
      </c>
      <c r="H181" s="8" t="s">
        <v>536</v>
      </c>
      <c r="I181" s="8" t="s">
        <v>537</v>
      </c>
      <c r="J181" s="8" t="s">
        <v>700</v>
      </c>
      <c r="K181" s="8" t="s">
        <v>701</v>
      </c>
      <c r="L181" s="8">
        <v>30</v>
      </c>
      <c r="M181" s="8" t="s">
        <v>647</v>
      </c>
      <c r="N181" s="8" t="s">
        <v>536</v>
      </c>
    </row>
    <row r="182" spans="1:14" ht="31.2" hidden="1" x14ac:dyDescent="0.25">
      <c r="A182" s="8" t="s">
        <v>265</v>
      </c>
      <c r="B182" s="8" t="s">
        <v>266</v>
      </c>
      <c r="C182" s="8" t="s">
        <v>127</v>
      </c>
      <c r="D182" s="8" t="s">
        <v>128</v>
      </c>
      <c r="E182" s="8" t="s">
        <v>700</v>
      </c>
      <c r="F182" s="8" t="str">
        <f t="shared" si="2"/>
        <v>电气工程及其自动化本科2021</v>
      </c>
      <c r="G182" s="8" t="s">
        <v>378</v>
      </c>
      <c r="H182" s="8" t="s">
        <v>536</v>
      </c>
      <c r="I182" s="8" t="s">
        <v>537</v>
      </c>
      <c r="J182" s="8" t="s">
        <v>700</v>
      </c>
      <c r="K182" s="8" t="s">
        <v>701</v>
      </c>
      <c r="L182" s="8">
        <v>31</v>
      </c>
      <c r="M182" s="8" t="s">
        <v>539</v>
      </c>
      <c r="N182" s="8" t="s">
        <v>536</v>
      </c>
    </row>
    <row r="183" spans="1:14" ht="31.2" hidden="1" x14ac:dyDescent="0.25">
      <c r="A183" s="8" t="s">
        <v>265</v>
      </c>
      <c r="B183" s="8" t="s">
        <v>744</v>
      </c>
      <c r="C183" s="8" t="s">
        <v>127</v>
      </c>
      <c r="D183" s="8" t="s">
        <v>128</v>
      </c>
      <c r="E183" s="8" t="s">
        <v>700</v>
      </c>
      <c r="F183" s="8" t="str">
        <f t="shared" si="2"/>
        <v>电气工程及其自动化本科2021</v>
      </c>
      <c r="G183" s="8" t="s">
        <v>378</v>
      </c>
      <c r="H183" s="8" t="s">
        <v>536</v>
      </c>
      <c r="I183" s="8" t="s">
        <v>537</v>
      </c>
      <c r="J183" s="8" t="s">
        <v>700</v>
      </c>
      <c r="K183" s="8" t="s">
        <v>701</v>
      </c>
      <c r="L183" s="8">
        <v>29</v>
      </c>
      <c r="M183" s="8" t="s">
        <v>541</v>
      </c>
      <c r="N183" s="8" t="s">
        <v>536</v>
      </c>
    </row>
    <row r="184" spans="1:14" ht="46.8" hidden="1" x14ac:dyDescent="0.25">
      <c r="A184" s="8" t="s">
        <v>745</v>
      </c>
      <c r="B184" s="8" t="s">
        <v>746</v>
      </c>
      <c r="C184" s="8" t="s">
        <v>127</v>
      </c>
      <c r="D184" s="8" t="s">
        <v>128</v>
      </c>
      <c r="E184" s="8" t="s">
        <v>700</v>
      </c>
      <c r="F184" s="8" t="str">
        <f t="shared" si="2"/>
        <v>电气工程及其自动化专升本2021</v>
      </c>
      <c r="G184" s="8" t="s">
        <v>156</v>
      </c>
      <c r="H184" s="8"/>
      <c r="I184" s="8" t="s">
        <v>709</v>
      </c>
      <c r="J184" s="8" t="s">
        <v>700</v>
      </c>
      <c r="K184" s="8" t="s">
        <v>538</v>
      </c>
      <c r="L184" s="8">
        <v>11</v>
      </c>
      <c r="M184" s="8" t="s">
        <v>747</v>
      </c>
      <c r="N184" s="8" t="s">
        <v>536</v>
      </c>
    </row>
    <row r="185" spans="1:14" ht="31.2" hidden="1" x14ac:dyDescent="0.25">
      <c r="A185" s="8" t="s">
        <v>269</v>
      </c>
      <c r="B185" s="8" t="s">
        <v>270</v>
      </c>
      <c r="C185" s="8" t="s">
        <v>127</v>
      </c>
      <c r="D185" s="8" t="s">
        <v>133</v>
      </c>
      <c r="E185" s="8" t="s">
        <v>700</v>
      </c>
      <c r="F185" s="8" t="str">
        <f t="shared" si="2"/>
        <v>计算机科学与技术本科2021</v>
      </c>
      <c r="G185" s="8" t="s">
        <v>378</v>
      </c>
      <c r="H185" s="8" t="s">
        <v>536</v>
      </c>
      <c r="I185" s="8" t="s">
        <v>537</v>
      </c>
      <c r="J185" s="8" t="s">
        <v>700</v>
      </c>
      <c r="K185" s="8" t="s">
        <v>701</v>
      </c>
      <c r="L185" s="8">
        <v>29</v>
      </c>
      <c r="M185" s="8" t="s">
        <v>541</v>
      </c>
      <c r="N185" s="8" t="s">
        <v>536</v>
      </c>
    </row>
    <row r="186" spans="1:14" ht="31.2" hidden="1" x14ac:dyDescent="0.25">
      <c r="A186" s="8" t="s">
        <v>269</v>
      </c>
      <c r="B186" s="8" t="s">
        <v>748</v>
      </c>
      <c r="C186" s="8" t="s">
        <v>127</v>
      </c>
      <c r="D186" s="8" t="s">
        <v>133</v>
      </c>
      <c r="E186" s="8" t="s">
        <v>700</v>
      </c>
      <c r="F186" s="8" t="str">
        <f t="shared" si="2"/>
        <v>计算机科学与技术本科2021</v>
      </c>
      <c r="G186" s="8" t="s">
        <v>378</v>
      </c>
      <c r="H186" s="8" t="s">
        <v>536</v>
      </c>
      <c r="I186" s="8" t="s">
        <v>537</v>
      </c>
      <c r="J186" s="8" t="s">
        <v>700</v>
      </c>
      <c r="K186" s="8" t="s">
        <v>701</v>
      </c>
      <c r="L186" s="8">
        <v>30</v>
      </c>
      <c r="M186" s="8" t="s">
        <v>647</v>
      </c>
      <c r="N186" s="8" t="s">
        <v>536</v>
      </c>
    </row>
    <row r="187" spans="1:14" ht="31.2" hidden="1" x14ac:dyDescent="0.25">
      <c r="A187" s="8" t="s">
        <v>749</v>
      </c>
      <c r="B187" s="8" t="s">
        <v>750</v>
      </c>
      <c r="C187" s="8" t="s">
        <v>127</v>
      </c>
      <c r="D187" s="8" t="s">
        <v>133</v>
      </c>
      <c r="E187" s="8" t="s">
        <v>700</v>
      </c>
      <c r="F187" s="8" t="str">
        <f t="shared" si="2"/>
        <v>计算机科学与技术专升本2021</v>
      </c>
      <c r="G187" s="8" t="s">
        <v>156</v>
      </c>
      <c r="H187" s="8"/>
      <c r="I187" s="8" t="s">
        <v>709</v>
      </c>
      <c r="J187" s="8" t="s">
        <v>700</v>
      </c>
      <c r="K187" s="8" t="s">
        <v>538</v>
      </c>
      <c r="L187" s="8">
        <v>22</v>
      </c>
      <c r="M187" s="8" t="s">
        <v>751</v>
      </c>
      <c r="N187" s="8" t="s">
        <v>536</v>
      </c>
    </row>
    <row r="188" spans="1:14" ht="46.8" hidden="1" x14ac:dyDescent="0.25">
      <c r="A188" s="8" t="s">
        <v>274</v>
      </c>
      <c r="B188" s="8" t="s">
        <v>275</v>
      </c>
      <c r="C188" s="8" t="s">
        <v>127</v>
      </c>
      <c r="D188" s="8" t="s">
        <v>138</v>
      </c>
      <c r="E188" s="8" t="s">
        <v>700</v>
      </c>
      <c r="F188" s="8" t="str">
        <f t="shared" si="2"/>
        <v>数据科学与大数据技术本科2021</v>
      </c>
      <c r="G188" s="8" t="s">
        <v>378</v>
      </c>
      <c r="H188" s="8" t="s">
        <v>536</v>
      </c>
      <c r="I188" s="8" t="s">
        <v>537</v>
      </c>
      <c r="J188" s="8" t="s">
        <v>700</v>
      </c>
      <c r="K188" s="8" t="s">
        <v>701</v>
      </c>
      <c r="L188" s="8">
        <v>37</v>
      </c>
      <c r="M188" s="8" t="s">
        <v>752</v>
      </c>
      <c r="N188" s="8" t="s">
        <v>536</v>
      </c>
    </row>
    <row r="189" spans="1:14" ht="46.8" hidden="1" x14ac:dyDescent="0.25">
      <c r="A189" s="8" t="s">
        <v>524</v>
      </c>
      <c r="B189" s="8" t="s">
        <v>272</v>
      </c>
      <c r="C189" s="8" t="s">
        <v>127</v>
      </c>
      <c r="D189" s="8" t="s">
        <v>365</v>
      </c>
      <c r="E189" s="8" t="s">
        <v>700</v>
      </c>
      <c r="F189" s="8" t="str">
        <f t="shared" si="2"/>
        <v>数据科学与大数据技术(中法班)本科2021</v>
      </c>
      <c r="G189" s="8" t="s">
        <v>378</v>
      </c>
      <c r="H189" s="8" t="s">
        <v>536</v>
      </c>
      <c r="I189" s="8" t="s">
        <v>537</v>
      </c>
      <c r="J189" s="8" t="s">
        <v>700</v>
      </c>
      <c r="K189" s="8" t="s">
        <v>701</v>
      </c>
      <c r="L189" s="8">
        <v>17</v>
      </c>
      <c r="M189" s="8" t="s">
        <v>753</v>
      </c>
      <c r="N189" s="8" t="s">
        <v>536</v>
      </c>
    </row>
    <row r="190" spans="1:14" ht="31.2" hidden="1" x14ac:dyDescent="0.25">
      <c r="A190" s="8" t="s">
        <v>277</v>
      </c>
      <c r="B190" s="8" t="s">
        <v>278</v>
      </c>
      <c r="C190" s="8" t="s">
        <v>127</v>
      </c>
      <c r="D190" s="8" t="s">
        <v>147</v>
      </c>
      <c r="E190" s="8" t="s">
        <v>700</v>
      </c>
      <c r="F190" s="8" t="str">
        <f t="shared" si="2"/>
        <v>物联网工程本科2021</v>
      </c>
      <c r="G190" s="8" t="s">
        <v>378</v>
      </c>
      <c r="H190" s="8" t="s">
        <v>536</v>
      </c>
      <c r="I190" s="8" t="s">
        <v>537</v>
      </c>
      <c r="J190" s="8" t="s">
        <v>700</v>
      </c>
      <c r="K190" s="8" t="s">
        <v>701</v>
      </c>
      <c r="L190" s="8">
        <v>29</v>
      </c>
      <c r="M190" s="8" t="s">
        <v>541</v>
      </c>
      <c r="N190" s="8" t="s">
        <v>536</v>
      </c>
    </row>
    <row r="191" spans="1:14" ht="31.2" hidden="1" x14ac:dyDescent="0.25">
      <c r="A191" s="8" t="s">
        <v>280</v>
      </c>
      <c r="B191" s="8" t="s">
        <v>281</v>
      </c>
      <c r="C191" s="8" t="s">
        <v>127</v>
      </c>
      <c r="D191" s="8" t="s">
        <v>151</v>
      </c>
      <c r="E191" s="8" t="s">
        <v>700</v>
      </c>
      <c r="F191" s="8" t="str">
        <f t="shared" si="2"/>
        <v>自动化本科2021</v>
      </c>
      <c r="G191" s="8" t="s">
        <v>378</v>
      </c>
      <c r="H191" s="8" t="s">
        <v>536</v>
      </c>
      <c r="I191" s="8" t="s">
        <v>537</v>
      </c>
      <c r="J191" s="8" t="s">
        <v>700</v>
      </c>
      <c r="K191" s="8" t="s">
        <v>701</v>
      </c>
      <c r="L191" s="8">
        <v>29</v>
      </c>
      <c r="M191" s="8" t="s">
        <v>541</v>
      </c>
      <c r="N191" s="8" t="s">
        <v>536</v>
      </c>
    </row>
    <row r="192" spans="1:14" ht="31.2" hidden="1" x14ac:dyDescent="0.25">
      <c r="A192" s="8" t="s">
        <v>280</v>
      </c>
      <c r="B192" s="8" t="s">
        <v>754</v>
      </c>
      <c r="C192" s="8" t="s">
        <v>127</v>
      </c>
      <c r="D192" s="8" t="s">
        <v>151</v>
      </c>
      <c r="E192" s="8" t="s">
        <v>700</v>
      </c>
      <c r="F192" s="8" t="str">
        <f t="shared" si="2"/>
        <v>自动化本科2021</v>
      </c>
      <c r="G192" s="8" t="s">
        <v>378</v>
      </c>
      <c r="H192" s="8" t="s">
        <v>536</v>
      </c>
      <c r="I192" s="8" t="s">
        <v>537</v>
      </c>
      <c r="J192" s="8" t="s">
        <v>700</v>
      </c>
      <c r="K192" s="8" t="s">
        <v>701</v>
      </c>
      <c r="L192" s="8">
        <v>30</v>
      </c>
      <c r="M192" s="8" t="s">
        <v>647</v>
      </c>
      <c r="N192" s="8" t="s">
        <v>536</v>
      </c>
    </row>
    <row r="193" spans="1:14" ht="31.2" hidden="1" x14ac:dyDescent="0.25">
      <c r="A193" s="8" t="s">
        <v>280</v>
      </c>
      <c r="B193" s="8" t="s">
        <v>755</v>
      </c>
      <c r="C193" s="8" t="s">
        <v>127</v>
      </c>
      <c r="D193" s="8" t="s">
        <v>151</v>
      </c>
      <c r="E193" s="8" t="s">
        <v>700</v>
      </c>
      <c r="F193" s="8" t="str">
        <f t="shared" si="2"/>
        <v>自动化本科2021</v>
      </c>
      <c r="G193" s="8" t="s">
        <v>378</v>
      </c>
      <c r="H193" s="8" t="s">
        <v>536</v>
      </c>
      <c r="I193" s="8" t="s">
        <v>537</v>
      </c>
      <c r="J193" s="8" t="s">
        <v>700</v>
      </c>
      <c r="K193" s="8" t="s">
        <v>701</v>
      </c>
      <c r="L193" s="8">
        <v>31</v>
      </c>
      <c r="M193" s="8" t="s">
        <v>539</v>
      </c>
      <c r="N193" s="8" t="s">
        <v>536</v>
      </c>
    </row>
    <row r="194" spans="1:14" ht="31.2" hidden="1" x14ac:dyDescent="0.25">
      <c r="A194" s="8" t="s">
        <v>756</v>
      </c>
      <c r="B194" s="8" t="s">
        <v>757</v>
      </c>
      <c r="C194" s="8" t="s">
        <v>186</v>
      </c>
      <c r="D194" s="8" t="s">
        <v>187</v>
      </c>
      <c r="E194" s="8" t="s">
        <v>700</v>
      </c>
      <c r="F194" s="8" t="str">
        <f t="shared" si="2"/>
        <v>英语第二学士学位2021</v>
      </c>
      <c r="G194" s="8" t="s">
        <v>184</v>
      </c>
      <c r="H194" s="8"/>
      <c r="I194" s="8" t="s">
        <v>709</v>
      </c>
      <c r="J194" s="8" t="s">
        <v>700</v>
      </c>
      <c r="K194" s="8" t="s">
        <v>538</v>
      </c>
      <c r="L194" s="8">
        <v>38</v>
      </c>
      <c r="M194" s="8" t="s">
        <v>733</v>
      </c>
      <c r="N194" s="8" t="s">
        <v>536</v>
      </c>
    </row>
    <row r="195" spans="1:14" ht="31.2" hidden="1" x14ac:dyDescent="0.25">
      <c r="A195" s="8" t="s">
        <v>284</v>
      </c>
      <c r="B195" s="8" t="s">
        <v>285</v>
      </c>
      <c r="C195" s="8" t="s">
        <v>10</v>
      </c>
      <c r="D195" s="8" t="s">
        <v>11</v>
      </c>
      <c r="E195" s="8" t="s">
        <v>758</v>
      </c>
      <c r="F195" s="8" t="str">
        <f t="shared" ref="F195:F258" si="3">D195&amp;G195&amp;E195</f>
        <v>安全工程本科2022</v>
      </c>
      <c r="G195" s="8" t="s">
        <v>378</v>
      </c>
      <c r="H195" s="8" t="s">
        <v>536</v>
      </c>
      <c r="I195" s="8" t="s">
        <v>537</v>
      </c>
      <c r="J195" s="8" t="s">
        <v>758</v>
      </c>
      <c r="K195" s="8" t="s">
        <v>759</v>
      </c>
      <c r="L195" s="8">
        <v>0</v>
      </c>
      <c r="M195" s="8" t="s">
        <v>536</v>
      </c>
      <c r="N195" s="8" t="s">
        <v>536</v>
      </c>
    </row>
    <row r="196" spans="1:14" ht="31.2" hidden="1" x14ac:dyDescent="0.25">
      <c r="A196" s="8" t="s">
        <v>284</v>
      </c>
      <c r="B196" s="8" t="s">
        <v>760</v>
      </c>
      <c r="C196" s="8" t="s">
        <v>10</v>
      </c>
      <c r="D196" s="8" t="s">
        <v>11</v>
      </c>
      <c r="E196" s="8" t="s">
        <v>758</v>
      </c>
      <c r="F196" s="8" t="str">
        <f t="shared" si="3"/>
        <v>安全工程本科2022</v>
      </c>
      <c r="G196" s="8" t="s">
        <v>378</v>
      </c>
      <c r="H196" s="8" t="s">
        <v>536</v>
      </c>
      <c r="I196" s="8" t="s">
        <v>537</v>
      </c>
      <c r="J196" s="8" t="s">
        <v>758</v>
      </c>
      <c r="K196" s="8" t="s">
        <v>759</v>
      </c>
      <c r="L196" s="8">
        <v>0</v>
      </c>
      <c r="M196" s="8" t="s">
        <v>536</v>
      </c>
      <c r="N196" s="8" t="s">
        <v>536</v>
      </c>
    </row>
    <row r="197" spans="1:14" ht="31.2" hidden="1" x14ac:dyDescent="0.25">
      <c r="A197" s="8" t="s">
        <v>155</v>
      </c>
      <c r="B197" s="8" t="s">
        <v>157</v>
      </c>
      <c r="C197" s="8" t="s">
        <v>10</v>
      </c>
      <c r="D197" s="8" t="s">
        <v>11</v>
      </c>
      <c r="E197" s="8" t="s">
        <v>758</v>
      </c>
      <c r="F197" s="8" t="str">
        <f t="shared" si="3"/>
        <v>安全工程专升本2022</v>
      </c>
      <c r="G197" s="8" t="s">
        <v>156</v>
      </c>
      <c r="H197" s="8"/>
      <c r="I197" s="8" t="s">
        <v>709</v>
      </c>
      <c r="J197" s="8" t="s">
        <v>758</v>
      </c>
      <c r="K197" s="8" t="s">
        <v>670</v>
      </c>
      <c r="L197" s="8">
        <v>0</v>
      </c>
      <c r="M197" s="8" t="s">
        <v>536</v>
      </c>
      <c r="N197" s="8" t="s">
        <v>536</v>
      </c>
    </row>
    <row r="198" spans="1:14" ht="31.2" hidden="1" x14ac:dyDescent="0.25">
      <c r="A198" s="8" t="s">
        <v>288</v>
      </c>
      <c r="B198" s="8" t="s">
        <v>289</v>
      </c>
      <c r="C198" s="8" t="s">
        <v>21</v>
      </c>
      <c r="D198" s="8" t="s">
        <v>22</v>
      </c>
      <c r="E198" s="8" t="s">
        <v>758</v>
      </c>
      <c r="F198" s="8" t="str">
        <f t="shared" si="3"/>
        <v>环境工程本科2022</v>
      </c>
      <c r="G198" s="8" t="s">
        <v>378</v>
      </c>
      <c r="H198" s="8" t="s">
        <v>536</v>
      </c>
      <c r="I198" s="8" t="s">
        <v>537</v>
      </c>
      <c r="J198" s="8" t="s">
        <v>758</v>
      </c>
      <c r="K198" s="8" t="s">
        <v>759</v>
      </c>
      <c r="L198" s="8">
        <v>0</v>
      </c>
      <c r="M198" s="8" t="s">
        <v>536</v>
      </c>
      <c r="N198" s="8" t="s">
        <v>536</v>
      </c>
    </row>
    <row r="199" spans="1:14" ht="31.2" hidden="1" x14ac:dyDescent="0.25">
      <c r="A199" s="8" t="s">
        <v>288</v>
      </c>
      <c r="B199" s="8" t="s">
        <v>761</v>
      </c>
      <c r="C199" s="8" t="s">
        <v>21</v>
      </c>
      <c r="D199" s="8" t="s">
        <v>22</v>
      </c>
      <c r="E199" s="8" t="s">
        <v>758</v>
      </c>
      <c r="F199" s="8" t="str">
        <f t="shared" si="3"/>
        <v>环境工程本科2022</v>
      </c>
      <c r="G199" s="8" t="s">
        <v>378</v>
      </c>
      <c r="H199" s="8" t="s">
        <v>536</v>
      </c>
      <c r="I199" s="8" t="s">
        <v>537</v>
      </c>
      <c r="J199" s="8" t="s">
        <v>758</v>
      </c>
      <c r="K199" s="8" t="s">
        <v>759</v>
      </c>
      <c r="L199" s="8">
        <v>0</v>
      </c>
      <c r="M199" s="8" t="s">
        <v>536</v>
      </c>
      <c r="N199" s="8" t="s">
        <v>536</v>
      </c>
    </row>
    <row r="200" spans="1:14" ht="31.2" hidden="1" x14ac:dyDescent="0.25">
      <c r="A200" s="8" t="s">
        <v>288</v>
      </c>
      <c r="B200" s="8" t="s">
        <v>762</v>
      </c>
      <c r="C200" s="8" t="s">
        <v>21</v>
      </c>
      <c r="D200" s="8" t="s">
        <v>22</v>
      </c>
      <c r="E200" s="8" t="s">
        <v>758</v>
      </c>
      <c r="F200" s="8" t="str">
        <f t="shared" si="3"/>
        <v>环境工程本科2022</v>
      </c>
      <c r="G200" s="8" t="s">
        <v>378</v>
      </c>
      <c r="H200" s="8" t="s">
        <v>536</v>
      </c>
      <c r="I200" s="8" t="s">
        <v>537</v>
      </c>
      <c r="J200" s="8" t="s">
        <v>758</v>
      </c>
      <c r="K200" s="8" t="s">
        <v>759</v>
      </c>
      <c r="L200" s="8">
        <v>0</v>
      </c>
      <c r="M200" s="8" t="s">
        <v>536</v>
      </c>
      <c r="N200" s="8" t="s">
        <v>536</v>
      </c>
    </row>
    <row r="201" spans="1:14" ht="31.2" hidden="1" x14ac:dyDescent="0.25">
      <c r="A201" s="8" t="s">
        <v>291</v>
      </c>
      <c r="B201" s="8" t="s">
        <v>292</v>
      </c>
      <c r="C201" s="8" t="s">
        <v>21</v>
      </c>
      <c r="D201" s="8" t="s">
        <v>28</v>
      </c>
      <c r="E201" s="8" t="s">
        <v>758</v>
      </c>
      <c r="F201" s="8" t="str">
        <f t="shared" si="3"/>
        <v>机器人工程本科2022</v>
      </c>
      <c r="G201" s="8" t="s">
        <v>378</v>
      </c>
      <c r="H201" s="8" t="s">
        <v>536</v>
      </c>
      <c r="I201" s="8" t="s">
        <v>537</v>
      </c>
      <c r="J201" s="8" t="s">
        <v>758</v>
      </c>
      <c r="K201" s="8" t="s">
        <v>759</v>
      </c>
      <c r="L201" s="8">
        <v>0</v>
      </c>
      <c r="M201" s="8" t="s">
        <v>536</v>
      </c>
      <c r="N201" s="8" t="s">
        <v>536</v>
      </c>
    </row>
    <row r="202" spans="1:14" ht="31.2" hidden="1" x14ac:dyDescent="0.25">
      <c r="A202" s="8" t="s">
        <v>291</v>
      </c>
      <c r="B202" s="8" t="s">
        <v>763</v>
      </c>
      <c r="C202" s="8" t="s">
        <v>21</v>
      </c>
      <c r="D202" s="8" t="s">
        <v>28</v>
      </c>
      <c r="E202" s="8" t="s">
        <v>758</v>
      </c>
      <c r="F202" s="8" t="str">
        <f t="shared" si="3"/>
        <v>机器人工程本科2022</v>
      </c>
      <c r="G202" s="8" t="s">
        <v>378</v>
      </c>
      <c r="H202" s="8" t="s">
        <v>536</v>
      </c>
      <c r="I202" s="8" t="s">
        <v>537</v>
      </c>
      <c r="J202" s="8" t="s">
        <v>758</v>
      </c>
      <c r="K202" s="8" t="s">
        <v>759</v>
      </c>
      <c r="L202" s="8">
        <v>0</v>
      </c>
      <c r="M202" s="8" t="s">
        <v>536</v>
      </c>
      <c r="N202" s="8" t="s">
        <v>536</v>
      </c>
    </row>
    <row r="203" spans="1:14" ht="31.2" hidden="1" x14ac:dyDescent="0.25">
      <c r="A203" s="8" t="s">
        <v>295</v>
      </c>
      <c r="B203" s="8" t="s">
        <v>296</v>
      </c>
      <c r="C203" s="8" t="s">
        <v>21</v>
      </c>
      <c r="D203" s="8" t="s">
        <v>37</v>
      </c>
      <c r="E203" s="8" t="s">
        <v>758</v>
      </c>
      <c r="F203" s="8" t="str">
        <f t="shared" si="3"/>
        <v>机械工程本科2022</v>
      </c>
      <c r="G203" s="8" t="s">
        <v>378</v>
      </c>
      <c r="H203" s="8" t="s">
        <v>536</v>
      </c>
      <c r="I203" s="8" t="s">
        <v>537</v>
      </c>
      <c r="J203" s="8" t="s">
        <v>758</v>
      </c>
      <c r="K203" s="8" t="s">
        <v>759</v>
      </c>
      <c r="L203" s="8">
        <v>0</v>
      </c>
      <c r="M203" s="8" t="s">
        <v>536</v>
      </c>
      <c r="N203" s="8" t="s">
        <v>536</v>
      </c>
    </row>
    <row r="204" spans="1:14" ht="31.2" hidden="1" x14ac:dyDescent="0.25">
      <c r="A204" s="8" t="s">
        <v>295</v>
      </c>
      <c r="B204" s="8" t="s">
        <v>764</v>
      </c>
      <c r="C204" s="8" t="s">
        <v>21</v>
      </c>
      <c r="D204" s="8" t="s">
        <v>37</v>
      </c>
      <c r="E204" s="8" t="s">
        <v>758</v>
      </c>
      <c r="F204" s="8" t="str">
        <f t="shared" si="3"/>
        <v>机械工程本科2022</v>
      </c>
      <c r="G204" s="8" t="s">
        <v>378</v>
      </c>
      <c r="H204" s="8" t="s">
        <v>536</v>
      </c>
      <c r="I204" s="8" t="s">
        <v>537</v>
      </c>
      <c r="J204" s="8" t="s">
        <v>758</v>
      </c>
      <c r="K204" s="8" t="s">
        <v>759</v>
      </c>
      <c r="L204" s="8">
        <v>0</v>
      </c>
      <c r="M204" s="8" t="s">
        <v>536</v>
      </c>
      <c r="N204" s="8" t="s">
        <v>536</v>
      </c>
    </row>
    <row r="205" spans="1:14" ht="31.2" hidden="1" x14ac:dyDescent="0.25">
      <c r="A205" s="8" t="s">
        <v>161</v>
      </c>
      <c r="B205" s="8" t="s">
        <v>162</v>
      </c>
      <c r="C205" s="8" t="s">
        <v>21</v>
      </c>
      <c r="D205" s="8" t="s">
        <v>37</v>
      </c>
      <c r="E205" s="8" t="s">
        <v>758</v>
      </c>
      <c r="F205" s="8" t="str">
        <f t="shared" si="3"/>
        <v>机械工程专升本2022</v>
      </c>
      <c r="G205" s="8" t="s">
        <v>156</v>
      </c>
      <c r="H205" s="8"/>
      <c r="I205" s="8" t="s">
        <v>709</v>
      </c>
      <c r="J205" s="8" t="s">
        <v>758</v>
      </c>
      <c r="K205" s="8" t="s">
        <v>670</v>
      </c>
      <c r="L205" s="8">
        <v>0</v>
      </c>
      <c r="M205" s="8" t="s">
        <v>536</v>
      </c>
      <c r="N205" s="8" t="s">
        <v>536</v>
      </c>
    </row>
    <row r="206" spans="1:14" ht="31.2" hidden="1" x14ac:dyDescent="0.25">
      <c r="A206" s="8" t="s">
        <v>298</v>
      </c>
      <c r="B206" s="8" t="s">
        <v>299</v>
      </c>
      <c r="C206" s="8" t="s">
        <v>21</v>
      </c>
      <c r="D206" s="8" t="s">
        <v>42</v>
      </c>
      <c r="E206" s="8" t="s">
        <v>758</v>
      </c>
      <c r="F206" s="8" t="str">
        <f t="shared" si="3"/>
        <v>能源与动力工程本科2022</v>
      </c>
      <c r="G206" s="8" t="s">
        <v>378</v>
      </c>
      <c r="H206" s="8" t="s">
        <v>536</v>
      </c>
      <c r="I206" s="8" t="s">
        <v>537</v>
      </c>
      <c r="J206" s="8" t="s">
        <v>758</v>
      </c>
      <c r="K206" s="8" t="s">
        <v>759</v>
      </c>
      <c r="L206" s="8">
        <v>0</v>
      </c>
      <c r="M206" s="8" t="s">
        <v>536</v>
      </c>
      <c r="N206" s="8" t="s">
        <v>536</v>
      </c>
    </row>
    <row r="207" spans="1:14" ht="31.2" hidden="1" x14ac:dyDescent="0.25">
      <c r="A207" s="8" t="s">
        <v>298</v>
      </c>
      <c r="B207" s="8" t="s">
        <v>765</v>
      </c>
      <c r="C207" s="8" t="s">
        <v>21</v>
      </c>
      <c r="D207" s="8" t="s">
        <v>42</v>
      </c>
      <c r="E207" s="8" t="s">
        <v>758</v>
      </c>
      <c r="F207" s="8" t="str">
        <f t="shared" si="3"/>
        <v>能源与动力工程本科2022</v>
      </c>
      <c r="G207" s="8" t="s">
        <v>378</v>
      </c>
      <c r="H207" s="8" t="s">
        <v>536</v>
      </c>
      <c r="I207" s="8" t="s">
        <v>537</v>
      </c>
      <c r="J207" s="8" t="s">
        <v>758</v>
      </c>
      <c r="K207" s="8" t="s">
        <v>759</v>
      </c>
      <c r="L207" s="8">
        <v>0</v>
      </c>
      <c r="M207" s="8" t="s">
        <v>536</v>
      </c>
      <c r="N207" s="8" t="s">
        <v>536</v>
      </c>
    </row>
    <row r="208" spans="1:14" ht="31.2" hidden="1" x14ac:dyDescent="0.25">
      <c r="A208" s="8" t="s">
        <v>298</v>
      </c>
      <c r="B208" s="8" t="s">
        <v>766</v>
      </c>
      <c r="C208" s="8" t="s">
        <v>21</v>
      </c>
      <c r="D208" s="8" t="s">
        <v>42</v>
      </c>
      <c r="E208" s="8" t="s">
        <v>758</v>
      </c>
      <c r="F208" s="8" t="str">
        <f t="shared" si="3"/>
        <v>能源与动力工程本科2022</v>
      </c>
      <c r="G208" s="8" t="s">
        <v>378</v>
      </c>
      <c r="H208" s="8" t="s">
        <v>536</v>
      </c>
      <c r="I208" s="8" t="s">
        <v>537</v>
      </c>
      <c r="J208" s="8" t="s">
        <v>758</v>
      </c>
      <c r="K208" s="8" t="s">
        <v>759</v>
      </c>
      <c r="L208" s="8">
        <v>0</v>
      </c>
      <c r="M208" s="8" t="s">
        <v>536</v>
      </c>
      <c r="N208" s="8" t="s">
        <v>536</v>
      </c>
    </row>
    <row r="209" spans="1:14" ht="31.2" hidden="1" x14ac:dyDescent="0.25">
      <c r="A209" s="8" t="s">
        <v>302</v>
      </c>
      <c r="B209" s="8" t="s">
        <v>303</v>
      </c>
      <c r="C209" s="8" t="s">
        <v>21</v>
      </c>
      <c r="D209" s="8" t="s">
        <v>301</v>
      </c>
      <c r="E209" s="8" t="s">
        <v>758</v>
      </c>
      <c r="F209" s="8" t="str">
        <f t="shared" si="3"/>
        <v>新能源科学与工程本科2022</v>
      </c>
      <c r="G209" s="8" t="s">
        <v>378</v>
      </c>
      <c r="H209" s="8" t="s">
        <v>536</v>
      </c>
      <c r="I209" s="8" t="s">
        <v>537</v>
      </c>
      <c r="J209" s="8" t="s">
        <v>758</v>
      </c>
      <c r="K209" s="8" t="s">
        <v>759</v>
      </c>
      <c r="L209" s="8">
        <v>0</v>
      </c>
      <c r="M209" s="8" t="s">
        <v>536</v>
      </c>
      <c r="N209" s="8" t="s">
        <v>536</v>
      </c>
    </row>
    <row r="210" spans="1:14" ht="31.2" hidden="1" x14ac:dyDescent="0.25">
      <c r="A210" s="8" t="s">
        <v>302</v>
      </c>
      <c r="B210" s="8" t="s">
        <v>767</v>
      </c>
      <c r="C210" s="8" t="s">
        <v>21</v>
      </c>
      <c r="D210" s="8" t="s">
        <v>301</v>
      </c>
      <c r="E210" s="8" t="s">
        <v>758</v>
      </c>
      <c r="F210" s="8" t="str">
        <f t="shared" si="3"/>
        <v>新能源科学与工程本科2022</v>
      </c>
      <c r="G210" s="8" t="s">
        <v>378</v>
      </c>
      <c r="H210" s="8" t="s">
        <v>536</v>
      </c>
      <c r="I210" s="8" t="s">
        <v>537</v>
      </c>
      <c r="J210" s="8" t="s">
        <v>758</v>
      </c>
      <c r="K210" s="8" t="s">
        <v>759</v>
      </c>
      <c r="L210" s="8">
        <v>0</v>
      </c>
      <c r="M210" s="8" t="s">
        <v>536</v>
      </c>
      <c r="N210" s="8" t="s">
        <v>536</v>
      </c>
    </row>
    <row r="211" spans="1:14" ht="31.2" hidden="1" x14ac:dyDescent="0.25">
      <c r="A211" s="8" t="s">
        <v>768</v>
      </c>
      <c r="B211" s="8" t="s">
        <v>769</v>
      </c>
      <c r="C211" s="8" t="s">
        <v>491</v>
      </c>
      <c r="D211" s="8" t="s">
        <v>492</v>
      </c>
      <c r="E211" s="8" t="s">
        <v>758</v>
      </c>
      <c r="F211" s="8" t="str">
        <f t="shared" si="3"/>
        <v>预科班预科2022</v>
      </c>
      <c r="G211" s="8" t="s">
        <v>494</v>
      </c>
      <c r="H211" s="8" t="s">
        <v>494</v>
      </c>
      <c r="I211" s="8" t="s">
        <v>770</v>
      </c>
      <c r="J211" s="8" t="s">
        <v>758</v>
      </c>
      <c r="K211" s="8" t="s">
        <v>538</v>
      </c>
      <c r="L211" s="8">
        <v>0</v>
      </c>
      <c r="M211" s="8" t="s">
        <v>536</v>
      </c>
      <c r="N211" s="8" t="s">
        <v>536</v>
      </c>
    </row>
    <row r="212" spans="1:14" ht="31.2" hidden="1" x14ac:dyDescent="0.25">
      <c r="A212" s="8" t="s">
        <v>305</v>
      </c>
      <c r="B212" s="8" t="s">
        <v>306</v>
      </c>
      <c r="C212" s="8" t="s">
        <v>52</v>
      </c>
      <c r="D212" s="8" t="s">
        <v>53</v>
      </c>
      <c r="E212" s="8" t="s">
        <v>758</v>
      </c>
      <c r="F212" s="8" t="str">
        <f t="shared" si="3"/>
        <v>大数据管理与应用本科2022</v>
      </c>
      <c r="G212" s="8" t="s">
        <v>378</v>
      </c>
      <c r="H212" s="8" t="s">
        <v>536</v>
      </c>
      <c r="I212" s="8" t="s">
        <v>537</v>
      </c>
      <c r="J212" s="8" t="s">
        <v>758</v>
      </c>
      <c r="K212" s="8" t="s">
        <v>759</v>
      </c>
      <c r="L212" s="8">
        <v>0</v>
      </c>
      <c r="M212" s="8" t="s">
        <v>536</v>
      </c>
      <c r="N212" s="8" t="s">
        <v>536</v>
      </c>
    </row>
    <row r="213" spans="1:14" ht="31.2" hidden="1" x14ac:dyDescent="0.25">
      <c r="A213" s="8" t="s">
        <v>305</v>
      </c>
      <c r="B213" s="8" t="s">
        <v>771</v>
      </c>
      <c r="C213" s="8" t="s">
        <v>52</v>
      </c>
      <c r="D213" s="8" t="s">
        <v>53</v>
      </c>
      <c r="E213" s="8" t="s">
        <v>758</v>
      </c>
      <c r="F213" s="8" t="str">
        <f t="shared" si="3"/>
        <v>大数据管理与应用本科2022</v>
      </c>
      <c r="G213" s="8" t="s">
        <v>378</v>
      </c>
      <c r="H213" s="8" t="s">
        <v>536</v>
      </c>
      <c r="I213" s="8" t="s">
        <v>537</v>
      </c>
      <c r="J213" s="8" t="s">
        <v>758</v>
      </c>
      <c r="K213" s="8" t="s">
        <v>759</v>
      </c>
      <c r="L213" s="8">
        <v>0</v>
      </c>
      <c r="M213" s="8" t="s">
        <v>536</v>
      </c>
      <c r="N213" s="8" t="s">
        <v>536</v>
      </c>
    </row>
    <row r="214" spans="1:14" ht="31.2" hidden="1" x14ac:dyDescent="0.25">
      <c r="A214" s="8" t="s">
        <v>308</v>
      </c>
      <c r="B214" s="8" t="s">
        <v>309</v>
      </c>
      <c r="C214" s="8" t="s">
        <v>52</v>
      </c>
      <c r="D214" s="8" t="s">
        <v>59</v>
      </c>
      <c r="E214" s="8" t="s">
        <v>758</v>
      </c>
      <c r="F214" s="8" t="str">
        <f t="shared" si="3"/>
        <v>电子商务本科2022</v>
      </c>
      <c r="G214" s="8" t="s">
        <v>378</v>
      </c>
      <c r="H214" s="8" t="s">
        <v>536</v>
      </c>
      <c r="I214" s="8" t="s">
        <v>537</v>
      </c>
      <c r="J214" s="8" t="s">
        <v>758</v>
      </c>
      <c r="K214" s="8" t="s">
        <v>759</v>
      </c>
      <c r="L214" s="8">
        <v>0</v>
      </c>
      <c r="M214" s="8" t="s">
        <v>536</v>
      </c>
      <c r="N214" s="8" t="s">
        <v>536</v>
      </c>
    </row>
    <row r="215" spans="1:14" ht="31.2" hidden="1" x14ac:dyDescent="0.25">
      <c r="A215" s="8" t="s">
        <v>308</v>
      </c>
      <c r="B215" s="8" t="s">
        <v>772</v>
      </c>
      <c r="C215" s="8" t="s">
        <v>52</v>
      </c>
      <c r="D215" s="8" t="s">
        <v>59</v>
      </c>
      <c r="E215" s="8" t="s">
        <v>758</v>
      </c>
      <c r="F215" s="8" t="str">
        <f t="shared" si="3"/>
        <v>电子商务本科2022</v>
      </c>
      <c r="G215" s="8" t="s">
        <v>378</v>
      </c>
      <c r="H215" s="8" t="s">
        <v>536</v>
      </c>
      <c r="I215" s="8" t="s">
        <v>537</v>
      </c>
      <c r="J215" s="8" t="s">
        <v>758</v>
      </c>
      <c r="K215" s="8" t="s">
        <v>759</v>
      </c>
      <c r="L215" s="8">
        <v>0</v>
      </c>
      <c r="M215" s="8" t="s">
        <v>536</v>
      </c>
      <c r="N215" s="8" t="s">
        <v>536</v>
      </c>
    </row>
    <row r="216" spans="1:14" ht="31.2" hidden="1" x14ac:dyDescent="0.25">
      <c r="A216" s="8" t="s">
        <v>312</v>
      </c>
      <c r="B216" s="8" t="s">
        <v>313</v>
      </c>
      <c r="C216" s="8" t="s">
        <v>52</v>
      </c>
      <c r="D216" s="8" t="s">
        <v>67</v>
      </c>
      <c r="E216" s="8" t="s">
        <v>758</v>
      </c>
      <c r="F216" s="8" t="str">
        <f t="shared" si="3"/>
        <v>会计学本科2022</v>
      </c>
      <c r="G216" s="8" t="s">
        <v>378</v>
      </c>
      <c r="H216" s="8" t="s">
        <v>536</v>
      </c>
      <c r="I216" s="8" t="s">
        <v>537</v>
      </c>
      <c r="J216" s="8" t="s">
        <v>758</v>
      </c>
      <c r="K216" s="8" t="s">
        <v>759</v>
      </c>
      <c r="L216" s="8">
        <v>0</v>
      </c>
      <c r="M216" s="8" t="s">
        <v>536</v>
      </c>
      <c r="N216" s="8" t="s">
        <v>536</v>
      </c>
    </row>
    <row r="217" spans="1:14" ht="31.2" hidden="1" x14ac:dyDescent="0.25">
      <c r="A217" s="8" t="s">
        <v>312</v>
      </c>
      <c r="B217" s="8" t="s">
        <v>773</v>
      </c>
      <c r="C217" s="8" t="s">
        <v>52</v>
      </c>
      <c r="D217" s="8" t="s">
        <v>67</v>
      </c>
      <c r="E217" s="8" t="s">
        <v>758</v>
      </c>
      <c r="F217" s="8" t="str">
        <f t="shared" si="3"/>
        <v>会计学本科2022</v>
      </c>
      <c r="G217" s="8" t="s">
        <v>378</v>
      </c>
      <c r="H217" s="8" t="s">
        <v>536</v>
      </c>
      <c r="I217" s="8" t="s">
        <v>537</v>
      </c>
      <c r="J217" s="8" t="s">
        <v>758</v>
      </c>
      <c r="K217" s="8" t="s">
        <v>759</v>
      </c>
      <c r="L217" s="8">
        <v>0</v>
      </c>
      <c r="M217" s="8" t="s">
        <v>536</v>
      </c>
      <c r="N217" s="8" t="s">
        <v>536</v>
      </c>
    </row>
    <row r="218" spans="1:14" ht="31.2" hidden="1" x14ac:dyDescent="0.25">
      <c r="A218" s="8" t="s">
        <v>312</v>
      </c>
      <c r="B218" s="8" t="s">
        <v>774</v>
      </c>
      <c r="C218" s="8" t="s">
        <v>52</v>
      </c>
      <c r="D218" s="8" t="s">
        <v>67</v>
      </c>
      <c r="E218" s="8" t="s">
        <v>758</v>
      </c>
      <c r="F218" s="8" t="str">
        <f t="shared" si="3"/>
        <v>会计学本科2022</v>
      </c>
      <c r="G218" s="8" t="s">
        <v>378</v>
      </c>
      <c r="H218" s="8" t="s">
        <v>536</v>
      </c>
      <c r="I218" s="8" t="s">
        <v>537</v>
      </c>
      <c r="J218" s="8" t="s">
        <v>758</v>
      </c>
      <c r="K218" s="8" t="s">
        <v>759</v>
      </c>
      <c r="L218" s="8">
        <v>0</v>
      </c>
      <c r="M218" s="8" t="s">
        <v>536</v>
      </c>
      <c r="N218" s="8" t="s">
        <v>536</v>
      </c>
    </row>
    <row r="219" spans="1:14" ht="31.2" hidden="1" x14ac:dyDescent="0.25">
      <c r="A219" s="8" t="s">
        <v>170</v>
      </c>
      <c r="B219" s="8" t="s">
        <v>171</v>
      </c>
      <c r="C219" s="8" t="s">
        <v>52</v>
      </c>
      <c r="D219" s="8" t="s">
        <v>67</v>
      </c>
      <c r="E219" s="8" t="s">
        <v>758</v>
      </c>
      <c r="F219" s="8" t="str">
        <f t="shared" si="3"/>
        <v>会计学专升本2022</v>
      </c>
      <c r="G219" s="8" t="s">
        <v>156</v>
      </c>
      <c r="H219" s="8"/>
      <c r="I219" s="8" t="s">
        <v>709</v>
      </c>
      <c r="J219" s="8" t="s">
        <v>758</v>
      </c>
      <c r="K219" s="8" t="s">
        <v>670</v>
      </c>
      <c r="L219" s="8">
        <v>0</v>
      </c>
      <c r="M219" s="8" t="s">
        <v>536</v>
      </c>
      <c r="N219" s="8" t="s">
        <v>536</v>
      </c>
    </row>
    <row r="220" spans="1:14" ht="46.8" hidden="1" x14ac:dyDescent="0.25">
      <c r="A220" s="8" t="s">
        <v>315</v>
      </c>
      <c r="B220" s="8" t="s">
        <v>316</v>
      </c>
      <c r="C220" s="8" t="s">
        <v>52</v>
      </c>
      <c r="D220" s="8" t="s">
        <v>71</v>
      </c>
      <c r="E220" s="8" t="s">
        <v>758</v>
      </c>
      <c r="F220" s="8" t="str">
        <f t="shared" si="3"/>
        <v>会计学(国际会计师方向)本科2022</v>
      </c>
      <c r="G220" s="8" t="s">
        <v>378</v>
      </c>
      <c r="H220" s="8" t="s">
        <v>536</v>
      </c>
      <c r="I220" s="8" t="s">
        <v>537</v>
      </c>
      <c r="J220" s="8" t="s">
        <v>758</v>
      </c>
      <c r="K220" s="8" t="s">
        <v>759</v>
      </c>
      <c r="L220" s="8">
        <v>0</v>
      </c>
      <c r="M220" s="8" t="s">
        <v>536</v>
      </c>
      <c r="N220" s="8" t="s">
        <v>536</v>
      </c>
    </row>
    <row r="221" spans="1:14" ht="31.2" hidden="1" x14ac:dyDescent="0.25">
      <c r="A221" s="8" t="s">
        <v>318</v>
      </c>
      <c r="B221" s="8" t="s">
        <v>319</v>
      </c>
      <c r="C221" s="8" t="s">
        <v>52</v>
      </c>
      <c r="D221" s="8" t="s">
        <v>75</v>
      </c>
      <c r="E221" s="8" t="s">
        <v>758</v>
      </c>
      <c r="F221" s="8" t="str">
        <f t="shared" si="3"/>
        <v>市场营销本科2022</v>
      </c>
      <c r="G221" s="8" t="s">
        <v>378</v>
      </c>
      <c r="H221" s="8" t="s">
        <v>536</v>
      </c>
      <c r="I221" s="8" t="s">
        <v>537</v>
      </c>
      <c r="J221" s="8" t="s">
        <v>758</v>
      </c>
      <c r="K221" s="8" t="s">
        <v>759</v>
      </c>
      <c r="L221" s="8">
        <v>0</v>
      </c>
      <c r="M221" s="8" t="s">
        <v>536</v>
      </c>
      <c r="N221" s="8" t="s">
        <v>536</v>
      </c>
    </row>
    <row r="222" spans="1:14" ht="31.2" hidden="1" x14ac:dyDescent="0.25">
      <c r="A222" s="8" t="s">
        <v>318</v>
      </c>
      <c r="B222" s="8" t="s">
        <v>775</v>
      </c>
      <c r="C222" s="8" t="s">
        <v>52</v>
      </c>
      <c r="D222" s="8" t="s">
        <v>75</v>
      </c>
      <c r="E222" s="8" t="s">
        <v>758</v>
      </c>
      <c r="F222" s="8" t="str">
        <f t="shared" si="3"/>
        <v>市场营销本科2022</v>
      </c>
      <c r="G222" s="8" t="s">
        <v>378</v>
      </c>
      <c r="H222" s="8" t="s">
        <v>536</v>
      </c>
      <c r="I222" s="8" t="s">
        <v>537</v>
      </c>
      <c r="J222" s="8" t="s">
        <v>758</v>
      </c>
      <c r="K222" s="8" t="s">
        <v>759</v>
      </c>
      <c r="L222" s="8">
        <v>0</v>
      </c>
      <c r="M222" s="8" t="s">
        <v>536</v>
      </c>
      <c r="N222" s="8" t="s">
        <v>536</v>
      </c>
    </row>
    <row r="223" spans="1:14" ht="31.2" hidden="1" x14ac:dyDescent="0.25">
      <c r="A223" s="8" t="s">
        <v>776</v>
      </c>
      <c r="B223" s="8" t="s">
        <v>169</v>
      </c>
      <c r="C223" s="8" t="s">
        <v>52</v>
      </c>
      <c r="D223" s="8" t="s">
        <v>75</v>
      </c>
      <c r="E223" s="8" t="s">
        <v>758</v>
      </c>
      <c r="F223" s="8" t="str">
        <f t="shared" si="3"/>
        <v>市场营销专升本2022</v>
      </c>
      <c r="G223" s="8" t="s">
        <v>156</v>
      </c>
      <c r="H223" s="8"/>
      <c r="I223" s="8" t="s">
        <v>709</v>
      </c>
      <c r="J223" s="8" t="s">
        <v>758</v>
      </c>
      <c r="K223" s="8" t="s">
        <v>670</v>
      </c>
      <c r="L223" s="8">
        <v>0</v>
      </c>
      <c r="M223" s="8" t="s">
        <v>536</v>
      </c>
      <c r="N223" s="8" t="s">
        <v>536</v>
      </c>
    </row>
    <row r="224" spans="1:14" ht="31.2" hidden="1" x14ac:dyDescent="0.25">
      <c r="A224" s="8" t="s">
        <v>321</v>
      </c>
      <c r="B224" s="8" t="s">
        <v>322</v>
      </c>
      <c r="C224" s="8" t="s">
        <v>52</v>
      </c>
      <c r="D224" s="8" t="s">
        <v>79</v>
      </c>
      <c r="E224" s="8" t="s">
        <v>758</v>
      </c>
      <c r="F224" s="8" t="str">
        <f t="shared" si="3"/>
        <v>物流管理本科2022</v>
      </c>
      <c r="G224" s="8" t="s">
        <v>378</v>
      </c>
      <c r="H224" s="8" t="s">
        <v>536</v>
      </c>
      <c r="I224" s="8" t="s">
        <v>537</v>
      </c>
      <c r="J224" s="8" t="s">
        <v>758</v>
      </c>
      <c r="K224" s="8" t="s">
        <v>759</v>
      </c>
      <c r="L224" s="8">
        <v>0</v>
      </c>
      <c r="M224" s="8" t="s">
        <v>536</v>
      </c>
      <c r="N224" s="8" t="s">
        <v>536</v>
      </c>
    </row>
    <row r="225" spans="1:14" ht="31.2" hidden="1" x14ac:dyDescent="0.25">
      <c r="A225" s="8" t="s">
        <v>321</v>
      </c>
      <c r="B225" s="8" t="s">
        <v>777</v>
      </c>
      <c r="C225" s="8" t="s">
        <v>52</v>
      </c>
      <c r="D225" s="8" t="s">
        <v>79</v>
      </c>
      <c r="E225" s="8" t="s">
        <v>758</v>
      </c>
      <c r="F225" s="8" t="str">
        <f t="shared" si="3"/>
        <v>物流管理本科2022</v>
      </c>
      <c r="G225" s="8" t="s">
        <v>378</v>
      </c>
      <c r="H225" s="8" t="s">
        <v>536</v>
      </c>
      <c r="I225" s="8" t="s">
        <v>537</v>
      </c>
      <c r="J225" s="8" t="s">
        <v>758</v>
      </c>
      <c r="K225" s="8" t="s">
        <v>759</v>
      </c>
      <c r="L225" s="8">
        <v>0</v>
      </c>
      <c r="M225" s="8" t="s">
        <v>536</v>
      </c>
      <c r="N225" s="8" t="s">
        <v>536</v>
      </c>
    </row>
    <row r="226" spans="1:14" ht="31.2" hidden="1" x14ac:dyDescent="0.25">
      <c r="A226" s="8" t="s">
        <v>163</v>
      </c>
      <c r="B226" s="8" t="s">
        <v>164</v>
      </c>
      <c r="C226" s="8" t="s">
        <v>52</v>
      </c>
      <c r="D226" s="8" t="s">
        <v>79</v>
      </c>
      <c r="E226" s="8" t="s">
        <v>758</v>
      </c>
      <c r="F226" s="8" t="str">
        <f t="shared" si="3"/>
        <v>物流管理专升本2022</v>
      </c>
      <c r="G226" s="8" t="s">
        <v>156</v>
      </c>
      <c r="H226" s="8"/>
      <c r="I226" s="8" t="s">
        <v>709</v>
      </c>
      <c r="J226" s="8" t="s">
        <v>758</v>
      </c>
      <c r="K226" s="8" t="s">
        <v>670</v>
      </c>
      <c r="L226" s="8">
        <v>0</v>
      </c>
      <c r="M226" s="8" t="s">
        <v>536</v>
      </c>
      <c r="N226" s="8" t="s">
        <v>536</v>
      </c>
    </row>
    <row r="227" spans="1:14" ht="15.6" hidden="1" x14ac:dyDescent="0.25">
      <c r="A227" s="8" t="s">
        <v>325</v>
      </c>
      <c r="B227" s="8" t="s">
        <v>326</v>
      </c>
      <c r="C227" s="8" t="s">
        <v>83</v>
      </c>
      <c r="D227" s="8" t="s">
        <v>166</v>
      </c>
      <c r="E227" s="8" t="s">
        <v>758</v>
      </c>
      <c r="F227" s="8" t="str">
        <f t="shared" si="3"/>
        <v>会展本科2022</v>
      </c>
      <c r="G227" s="8" t="s">
        <v>378</v>
      </c>
      <c r="H227" s="8" t="s">
        <v>536</v>
      </c>
      <c r="I227" s="8" t="s">
        <v>537</v>
      </c>
      <c r="J227" s="8" t="s">
        <v>758</v>
      </c>
      <c r="K227" s="8" t="s">
        <v>759</v>
      </c>
      <c r="L227" s="8">
        <v>0</v>
      </c>
      <c r="M227" s="8" t="s">
        <v>536</v>
      </c>
      <c r="N227" s="8" t="s">
        <v>536</v>
      </c>
    </row>
    <row r="228" spans="1:14" ht="15.6" hidden="1" x14ac:dyDescent="0.25">
      <c r="A228" s="8" t="s">
        <v>325</v>
      </c>
      <c r="B228" s="8" t="s">
        <v>778</v>
      </c>
      <c r="C228" s="8" t="s">
        <v>83</v>
      </c>
      <c r="D228" s="8" t="s">
        <v>166</v>
      </c>
      <c r="E228" s="8" t="s">
        <v>758</v>
      </c>
      <c r="F228" s="8" t="str">
        <f t="shared" si="3"/>
        <v>会展本科2022</v>
      </c>
      <c r="G228" s="8" t="s">
        <v>378</v>
      </c>
      <c r="H228" s="8" t="s">
        <v>536</v>
      </c>
      <c r="I228" s="8" t="s">
        <v>537</v>
      </c>
      <c r="J228" s="8" t="s">
        <v>758</v>
      </c>
      <c r="K228" s="8" t="s">
        <v>759</v>
      </c>
      <c r="L228" s="8">
        <v>0</v>
      </c>
      <c r="M228" s="8" t="s">
        <v>536</v>
      </c>
      <c r="N228" s="8" t="s">
        <v>536</v>
      </c>
    </row>
    <row r="229" spans="1:14" ht="31.2" hidden="1" x14ac:dyDescent="0.25">
      <c r="A229" s="8" t="s">
        <v>167</v>
      </c>
      <c r="B229" s="8" t="s">
        <v>168</v>
      </c>
      <c r="C229" s="8" t="s">
        <v>83</v>
      </c>
      <c r="D229" s="8" t="s">
        <v>166</v>
      </c>
      <c r="E229" s="8" t="s">
        <v>758</v>
      </c>
      <c r="F229" s="8" t="str">
        <f t="shared" si="3"/>
        <v>会展专升本2022</v>
      </c>
      <c r="G229" s="8" t="s">
        <v>156</v>
      </c>
      <c r="H229" s="8"/>
      <c r="I229" s="8" t="s">
        <v>709</v>
      </c>
      <c r="J229" s="8" t="s">
        <v>758</v>
      </c>
      <c r="K229" s="8" t="s">
        <v>670</v>
      </c>
      <c r="L229" s="8">
        <v>0</v>
      </c>
      <c r="M229" s="8" t="s">
        <v>536</v>
      </c>
      <c r="N229" s="8" t="s">
        <v>536</v>
      </c>
    </row>
    <row r="230" spans="1:14" ht="31.2" hidden="1" x14ac:dyDescent="0.25">
      <c r="A230" s="8" t="s">
        <v>328</v>
      </c>
      <c r="B230" s="8" t="s">
        <v>329</v>
      </c>
      <c r="C230" s="8" t="s">
        <v>83</v>
      </c>
      <c r="D230" s="8" t="s">
        <v>90</v>
      </c>
      <c r="E230" s="8" t="s">
        <v>758</v>
      </c>
      <c r="F230" s="8" t="str">
        <f t="shared" si="3"/>
        <v>旅游管理本科2022</v>
      </c>
      <c r="G230" s="8" t="s">
        <v>378</v>
      </c>
      <c r="H230" s="8" t="s">
        <v>536</v>
      </c>
      <c r="I230" s="8" t="s">
        <v>537</v>
      </c>
      <c r="J230" s="8" t="s">
        <v>758</v>
      </c>
      <c r="K230" s="8" t="s">
        <v>759</v>
      </c>
      <c r="L230" s="8">
        <v>0</v>
      </c>
      <c r="M230" s="8" t="s">
        <v>536</v>
      </c>
      <c r="N230" s="8" t="s">
        <v>536</v>
      </c>
    </row>
    <row r="231" spans="1:14" ht="31.2" hidden="1" x14ac:dyDescent="0.25">
      <c r="A231" s="8" t="s">
        <v>328</v>
      </c>
      <c r="B231" s="8" t="s">
        <v>779</v>
      </c>
      <c r="C231" s="8" t="s">
        <v>83</v>
      </c>
      <c r="D231" s="8" t="s">
        <v>90</v>
      </c>
      <c r="E231" s="8" t="s">
        <v>758</v>
      </c>
      <c r="F231" s="8" t="str">
        <f t="shared" si="3"/>
        <v>旅游管理本科2022</v>
      </c>
      <c r="G231" s="8" t="s">
        <v>378</v>
      </c>
      <c r="H231" s="8" t="s">
        <v>536</v>
      </c>
      <c r="I231" s="8" t="s">
        <v>537</v>
      </c>
      <c r="J231" s="8" t="s">
        <v>758</v>
      </c>
      <c r="K231" s="8" t="s">
        <v>759</v>
      </c>
      <c r="L231" s="8">
        <v>0</v>
      </c>
      <c r="M231" s="8" t="s">
        <v>536</v>
      </c>
      <c r="N231" s="8" t="s">
        <v>536</v>
      </c>
    </row>
    <row r="232" spans="1:14" ht="31.2" hidden="1" x14ac:dyDescent="0.25">
      <c r="A232" s="8" t="s">
        <v>172</v>
      </c>
      <c r="B232" s="8" t="s">
        <v>173</v>
      </c>
      <c r="C232" s="8" t="s">
        <v>83</v>
      </c>
      <c r="D232" s="8" t="s">
        <v>90</v>
      </c>
      <c r="E232" s="8" t="s">
        <v>758</v>
      </c>
      <c r="F232" s="8" t="str">
        <f t="shared" si="3"/>
        <v>旅游管理专升本2022</v>
      </c>
      <c r="G232" s="8" t="s">
        <v>156</v>
      </c>
      <c r="H232" s="8"/>
      <c r="I232" s="8" t="s">
        <v>709</v>
      </c>
      <c r="J232" s="8" t="s">
        <v>758</v>
      </c>
      <c r="K232" s="8" t="s">
        <v>670</v>
      </c>
      <c r="L232" s="8">
        <v>0</v>
      </c>
      <c r="M232" s="8" t="s">
        <v>536</v>
      </c>
      <c r="N232" s="8" t="s">
        <v>536</v>
      </c>
    </row>
    <row r="233" spans="1:14" ht="31.2" hidden="1" x14ac:dyDescent="0.25">
      <c r="A233" s="8" t="s">
        <v>331</v>
      </c>
      <c r="B233" s="8" t="s">
        <v>332</v>
      </c>
      <c r="C233" s="8" t="s">
        <v>83</v>
      </c>
      <c r="D233" s="8" t="s">
        <v>95</v>
      </c>
      <c r="E233" s="8" t="s">
        <v>758</v>
      </c>
      <c r="F233" s="8" t="str">
        <f t="shared" si="3"/>
        <v>人力资源管理本科2022</v>
      </c>
      <c r="G233" s="8" t="s">
        <v>378</v>
      </c>
      <c r="H233" s="8" t="s">
        <v>536</v>
      </c>
      <c r="I233" s="8" t="s">
        <v>537</v>
      </c>
      <c r="J233" s="8" t="s">
        <v>758</v>
      </c>
      <c r="K233" s="8" t="s">
        <v>759</v>
      </c>
      <c r="L233" s="8">
        <v>0</v>
      </c>
      <c r="M233" s="8" t="s">
        <v>536</v>
      </c>
      <c r="N233" s="8" t="s">
        <v>536</v>
      </c>
    </row>
    <row r="234" spans="1:14" ht="31.2" hidden="1" x14ac:dyDescent="0.25">
      <c r="A234" s="8" t="s">
        <v>331</v>
      </c>
      <c r="B234" s="8" t="s">
        <v>780</v>
      </c>
      <c r="C234" s="8" t="s">
        <v>83</v>
      </c>
      <c r="D234" s="8" t="s">
        <v>95</v>
      </c>
      <c r="E234" s="8" t="s">
        <v>758</v>
      </c>
      <c r="F234" s="8" t="str">
        <f t="shared" si="3"/>
        <v>人力资源管理本科2022</v>
      </c>
      <c r="G234" s="8" t="s">
        <v>378</v>
      </c>
      <c r="H234" s="8" t="s">
        <v>536</v>
      </c>
      <c r="I234" s="8" t="s">
        <v>537</v>
      </c>
      <c r="J234" s="8" t="s">
        <v>758</v>
      </c>
      <c r="K234" s="8" t="s">
        <v>759</v>
      </c>
      <c r="L234" s="8">
        <v>0</v>
      </c>
      <c r="M234" s="8" t="s">
        <v>536</v>
      </c>
      <c r="N234" s="8" t="s">
        <v>536</v>
      </c>
    </row>
    <row r="235" spans="1:14" ht="31.2" hidden="1" x14ac:dyDescent="0.25">
      <c r="A235" s="8" t="s">
        <v>175</v>
      </c>
      <c r="B235" s="8" t="s">
        <v>176</v>
      </c>
      <c r="C235" s="8" t="s">
        <v>83</v>
      </c>
      <c r="D235" s="8" t="s">
        <v>95</v>
      </c>
      <c r="E235" s="8" t="s">
        <v>758</v>
      </c>
      <c r="F235" s="8" t="str">
        <f t="shared" si="3"/>
        <v>人力资源管理专升本2022</v>
      </c>
      <c r="G235" s="8" t="s">
        <v>156</v>
      </c>
      <c r="H235" s="8"/>
      <c r="I235" s="8" t="s">
        <v>709</v>
      </c>
      <c r="J235" s="8" t="s">
        <v>758</v>
      </c>
      <c r="K235" s="8" t="s">
        <v>670</v>
      </c>
      <c r="L235" s="8">
        <v>0</v>
      </c>
      <c r="M235" s="8" t="s">
        <v>536</v>
      </c>
      <c r="N235" s="8" t="s">
        <v>536</v>
      </c>
    </row>
    <row r="236" spans="1:14" ht="31.2" hidden="1" x14ac:dyDescent="0.25">
      <c r="A236" s="8" t="s">
        <v>175</v>
      </c>
      <c r="B236" s="8" t="s">
        <v>781</v>
      </c>
      <c r="C236" s="8" t="s">
        <v>83</v>
      </c>
      <c r="D236" s="8" t="s">
        <v>95</v>
      </c>
      <c r="E236" s="8" t="s">
        <v>758</v>
      </c>
      <c r="F236" s="8" t="str">
        <f t="shared" si="3"/>
        <v>人力资源管理专升本2022</v>
      </c>
      <c r="G236" s="8" t="s">
        <v>156</v>
      </c>
      <c r="H236" s="8"/>
      <c r="I236" s="8" t="s">
        <v>709</v>
      </c>
      <c r="J236" s="8" t="s">
        <v>758</v>
      </c>
      <c r="K236" s="8" t="s">
        <v>670</v>
      </c>
      <c r="L236" s="8">
        <v>0</v>
      </c>
      <c r="M236" s="8" t="s">
        <v>536</v>
      </c>
      <c r="N236" s="8" t="s">
        <v>536</v>
      </c>
    </row>
    <row r="237" spans="1:14" ht="31.2" hidden="1" x14ac:dyDescent="0.25">
      <c r="A237" s="8" t="s">
        <v>335</v>
      </c>
      <c r="B237" s="8" t="s">
        <v>336</v>
      </c>
      <c r="C237" s="8" t="s">
        <v>100</v>
      </c>
      <c r="D237" s="8" t="s">
        <v>101</v>
      </c>
      <c r="E237" s="8" t="s">
        <v>758</v>
      </c>
      <c r="F237" s="8" t="str">
        <f t="shared" si="3"/>
        <v>材料科学与工程本科2022</v>
      </c>
      <c r="G237" s="8" t="s">
        <v>378</v>
      </c>
      <c r="H237" s="8" t="s">
        <v>536</v>
      </c>
      <c r="I237" s="8" t="s">
        <v>537</v>
      </c>
      <c r="J237" s="8" t="s">
        <v>758</v>
      </c>
      <c r="K237" s="8" t="s">
        <v>759</v>
      </c>
      <c r="L237" s="8">
        <v>0</v>
      </c>
      <c r="M237" s="8" t="s">
        <v>536</v>
      </c>
      <c r="N237" s="8" t="s">
        <v>536</v>
      </c>
    </row>
    <row r="238" spans="1:14" ht="31.2" hidden="1" x14ac:dyDescent="0.25">
      <c r="A238" s="8" t="s">
        <v>338</v>
      </c>
      <c r="B238" s="8" t="s">
        <v>339</v>
      </c>
      <c r="C238" s="8" t="s">
        <v>100</v>
      </c>
      <c r="D238" s="8" t="s">
        <v>106</v>
      </c>
      <c r="E238" s="8" t="s">
        <v>758</v>
      </c>
      <c r="F238" s="8" t="str">
        <f t="shared" si="3"/>
        <v>高分子材料与工程本科2022</v>
      </c>
      <c r="G238" s="8" t="s">
        <v>378</v>
      </c>
      <c r="H238" s="8" t="s">
        <v>536</v>
      </c>
      <c r="I238" s="8" t="s">
        <v>537</v>
      </c>
      <c r="J238" s="8" t="s">
        <v>758</v>
      </c>
      <c r="K238" s="8" t="s">
        <v>759</v>
      </c>
      <c r="L238" s="8">
        <v>0</v>
      </c>
      <c r="M238" s="8" t="s">
        <v>536</v>
      </c>
      <c r="N238" s="8" t="s">
        <v>536</v>
      </c>
    </row>
    <row r="239" spans="1:14" ht="31.2" hidden="1" x14ac:dyDescent="0.25">
      <c r="A239" s="8" t="s">
        <v>338</v>
      </c>
      <c r="B239" s="8" t="s">
        <v>782</v>
      </c>
      <c r="C239" s="8" t="s">
        <v>100</v>
      </c>
      <c r="D239" s="8" t="s">
        <v>106</v>
      </c>
      <c r="E239" s="8" t="s">
        <v>758</v>
      </c>
      <c r="F239" s="8" t="str">
        <f t="shared" si="3"/>
        <v>高分子材料与工程本科2022</v>
      </c>
      <c r="G239" s="8" t="s">
        <v>378</v>
      </c>
      <c r="H239" s="8" t="s">
        <v>536</v>
      </c>
      <c r="I239" s="8" t="s">
        <v>537</v>
      </c>
      <c r="J239" s="8" t="s">
        <v>758</v>
      </c>
      <c r="K239" s="8" t="s">
        <v>759</v>
      </c>
      <c r="L239" s="8">
        <v>0</v>
      </c>
      <c r="M239" s="8" t="s">
        <v>536</v>
      </c>
      <c r="N239" s="8" t="s">
        <v>536</v>
      </c>
    </row>
    <row r="240" spans="1:14" ht="31.2" hidden="1" x14ac:dyDescent="0.25">
      <c r="A240" s="8" t="s">
        <v>338</v>
      </c>
      <c r="B240" s="8" t="s">
        <v>783</v>
      </c>
      <c r="C240" s="8" t="s">
        <v>100</v>
      </c>
      <c r="D240" s="8" t="s">
        <v>106</v>
      </c>
      <c r="E240" s="8" t="s">
        <v>758</v>
      </c>
      <c r="F240" s="8" t="str">
        <f t="shared" si="3"/>
        <v>高分子材料与工程本科2022</v>
      </c>
      <c r="G240" s="8" t="s">
        <v>378</v>
      </c>
      <c r="H240" s="8" t="s">
        <v>536</v>
      </c>
      <c r="I240" s="8" t="s">
        <v>537</v>
      </c>
      <c r="J240" s="8" t="s">
        <v>758</v>
      </c>
      <c r="K240" s="8" t="s">
        <v>759</v>
      </c>
      <c r="L240" s="8">
        <v>0</v>
      </c>
      <c r="M240" s="8" t="s">
        <v>536</v>
      </c>
      <c r="N240" s="8" t="s">
        <v>536</v>
      </c>
    </row>
    <row r="241" spans="1:14" ht="31.2" hidden="1" x14ac:dyDescent="0.25">
      <c r="A241" s="8" t="s">
        <v>342</v>
      </c>
      <c r="B241" s="8" t="s">
        <v>343</v>
      </c>
      <c r="C241" s="8" t="s">
        <v>100</v>
      </c>
      <c r="D241" s="8" t="s">
        <v>111</v>
      </c>
      <c r="E241" s="8" t="s">
        <v>758</v>
      </c>
      <c r="F241" s="8" t="str">
        <f t="shared" si="3"/>
        <v>化学工程与工艺本科2022</v>
      </c>
      <c r="G241" s="8" t="s">
        <v>378</v>
      </c>
      <c r="H241" s="8" t="s">
        <v>536</v>
      </c>
      <c r="I241" s="8" t="s">
        <v>537</v>
      </c>
      <c r="J241" s="8" t="s">
        <v>758</v>
      </c>
      <c r="K241" s="8" t="s">
        <v>759</v>
      </c>
      <c r="L241" s="8">
        <v>0</v>
      </c>
      <c r="M241" s="8" t="s">
        <v>536</v>
      </c>
      <c r="N241" s="8" t="s">
        <v>536</v>
      </c>
    </row>
    <row r="242" spans="1:14" ht="31.2" hidden="1" x14ac:dyDescent="0.25">
      <c r="A242" s="8" t="s">
        <v>342</v>
      </c>
      <c r="B242" s="8" t="s">
        <v>784</v>
      </c>
      <c r="C242" s="8" t="s">
        <v>100</v>
      </c>
      <c r="D242" s="8" t="s">
        <v>111</v>
      </c>
      <c r="E242" s="8" t="s">
        <v>758</v>
      </c>
      <c r="F242" s="8" t="str">
        <f t="shared" si="3"/>
        <v>化学工程与工艺本科2022</v>
      </c>
      <c r="G242" s="8" t="s">
        <v>378</v>
      </c>
      <c r="H242" s="8" t="s">
        <v>536</v>
      </c>
      <c r="I242" s="8" t="s">
        <v>537</v>
      </c>
      <c r="J242" s="8" t="s">
        <v>758</v>
      </c>
      <c r="K242" s="8" t="s">
        <v>759</v>
      </c>
      <c r="L242" s="8">
        <v>0</v>
      </c>
      <c r="M242" s="8" t="s">
        <v>536</v>
      </c>
      <c r="N242" s="8" t="s">
        <v>536</v>
      </c>
    </row>
    <row r="243" spans="1:14" ht="31.2" hidden="1" x14ac:dyDescent="0.25">
      <c r="A243" s="8" t="s">
        <v>342</v>
      </c>
      <c r="B243" s="8" t="s">
        <v>785</v>
      </c>
      <c r="C243" s="8" t="s">
        <v>100</v>
      </c>
      <c r="D243" s="8" t="s">
        <v>111</v>
      </c>
      <c r="E243" s="8" t="s">
        <v>758</v>
      </c>
      <c r="F243" s="8" t="str">
        <f t="shared" si="3"/>
        <v>化学工程与工艺本科2022</v>
      </c>
      <c r="G243" s="8" t="s">
        <v>378</v>
      </c>
      <c r="H243" s="8" t="s">
        <v>536</v>
      </c>
      <c r="I243" s="8" t="s">
        <v>537</v>
      </c>
      <c r="J243" s="8" t="s">
        <v>758</v>
      </c>
      <c r="K243" s="8" t="s">
        <v>759</v>
      </c>
      <c r="L243" s="8">
        <v>0</v>
      </c>
      <c r="M243" s="8" t="s">
        <v>536</v>
      </c>
      <c r="N243" s="8" t="s">
        <v>536</v>
      </c>
    </row>
    <row r="244" spans="1:14" ht="31.2" hidden="1" x14ac:dyDescent="0.25">
      <c r="A244" s="8" t="s">
        <v>346</v>
      </c>
      <c r="B244" s="8" t="s">
        <v>347</v>
      </c>
      <c r="C244" s="8" t="s">
        <v>100</v>
      </c>
      <c r="D244" s="8" t="s">
        <v>118</v>
      </c>
      <c r="E244" s="8" t="s">
        <v>758</v>
      </c>
      <c r="F244" s="8" t="str">
        <f t="shared" si="3"/>
        <v>生物制药本科2022</v>
      </c>
      <c r="G244" s="8" t="s">
        <v>378</v>
      </c>
      <c r="H244" s="8" t="s">
        <v>536</v>
      </c>
      <c r="I244" s="8" t="s">
        <v>537</v>
      </c>
      <c r="J244" s="8" t="s">
        <v>758</v>
      </c>
      <c r="K244" s="8" t="s">
        <v>759</v>
      </c>
      <c r="L244" s="8">
        <v>0</v>
      </c>
      <c r="M244" s="8" t="s">
        <v>536</v>
      </c>
      <c r="N244" s="8" t="s">
        <v>536</v>
      </c>
    </row>
    <row r="245" spans="1:14" ht="31.2" hidden="1" x14ac:dyDescent="0.25">
      <c r="A245" s="8" t="s">
        <v>346</v>
      </c>
      <c r="B245" s="8" t="s">
        <v>786</v>
      </c>
      <c r="C245" s="8" t="s">
        <v>100</v>
      </c>
      <c r="D245" s="8" t="s">
        <v>118</v>
      </c>
      <c r="E245" s="8" t="s">
        <v>758</v>
      </c>
      <c r="F245" s="8" t="str">
        <f t="shared" si="3"/>
        <v>生物制药本科2022</v>
      </c>
      <c r="G245" s="8" t="s">
        <v>378</v>
      </c>
      <c r="H245" s="8" t="s">
        <v>536</v>
      </c>
      <c r="I245" s="8" t="s">
        <v>537</v>
      </c>
      <c r="J245" s="8" t="s">
        <v>758</v>
      </c>
      <c r="K245" s="8" t="s">
        <v>759</v>
      </c>
      <c r="L245" s="8">
        <v>0</v>
      </c>
      <c r="M245" s="8" t="s">
        <v>536</v>
      </c>
      <c r="N245" s="8" t="s">
        <v>536</v>
      </c>
    </row>
    <row r="246" spans="1:14" ht="31.2" hidden="1" x14ac:dyDescent="0.25">
      <c r="A246" s="8" t="s">
        <v>352</v>
      </c>
      <c r="B246" s="8" t="s">
        <v>353</v>
      </c>
      <c r="C246" s="8" t="s">
        <v>100</v>
      </c>
      <c r="D246" s="8" t="s">
        <v>122</v>
      </c>
      <c r="E246" s="8" t="s">
        <v>758</v>
      </c>
      <c r="F246" s="8" t="str">
        <f t="shared" si="3"/>
        <v>制药工程本科2022</v>
      </c>
      <c r="G246" s="8" t="s">
        <v>378</v>
      </c>
      <c r="H246" s="8" t="s">
        <v>536</v>
      </c>
      <c r="I246" s="8" t="s">
        <v>537</v>
      </c>
      <c r="J246" s="8" t="s">
        <v>758</v>
      </c>
      <c r="K246" s="8" t="s">
        <v>759</v>
      </c>
      <c r="L246" s="8">
        <v>0</v>
      </c>
      <c r="M246" s="8" t="s">
        <v>536</v>
      </c>
      <c r="N246" s="8" t="s">
        <v>536</v>
      </c>
    </row>
    <row r="247" spans="1:14" ht="31.2" hidden="1" x14ac:dyDescent="0.25">
      <c r="A247" s="8" t="s">
        <v>352</v>
      </c>
      <c r="B247" s="8" t="s">
        <v>787</v>
      </c>
      <c r="C247" s="8" t="s">
        <v>100</v>
      </c>
      <c r="D247" s="8" t="s">
        <v>122</v>
      </c>
      <c r="E247" s="8" t="s">
        <v>758</v>
      </c>
      <c r="F247" s="8" t="str">
        <f t="shared" si="3"/>
        <v>制药工程本科2022</v>
      </c>
      <c r="G247" s="8" t="s">
        <v>378</v>
      </c>
      <c r="H247" s="8" t="s">
        <v>536</v>
      </c>
      <c r="I247" s="8" t="s">
        <v>537</v>
      </c>
      <c r="J247" s="8" t="s">
        <v>758</v>
      </c>
      <c r="K247" s="8" t="s">
        <v>759</v>
      </c>
      <c r="L247" s="8">
        <v>0</v>
      </c>
      <c r="M247" s="8" t="s">
        <v>536</v>
      </c>
      <c r="N247" s="8" t="s">
        <v>536</v>
      </c>
    </row>
    <row r="248" spans="1:14" ht="31.2" hidden="1" x14ac:dyDescent="0.25">
      <c r="A248" s="8" t="s">
        <v>352</v>
      </c>
      <c r="B248" s="8" t="s">
        <v>788</v>
      </c>
      <c r="C248" s="8" t="s">
        <v>100</v>
      </c>
      <c r="D248" s="8" t="s">
        <v>122</v>
      </c>
      <c r="E248" s="8" t="s">
        <v>758</v>
      </c>
      <c r="F248" s="8" t="str">
        <f t="shared" si="3"/>
        <v>制药工程本科2022</v>
      </c>
      <c r="G248" s="8" t="s">
        <v>378</v>
      </c>
      <c r="H248" s="8" t="s">
        <v>536</v>
      </c>
      <c r="I248" s="8" t="s">
        <v>537</v>
      </c>
      <c r="J248" s="8" t="s">
        <v>758</v>
      </c>
      <c r="K248" s="8" t="s">
        <v>759</v>
      </c>
      <c r="L248" s="8">
        <v>0</v>
      </c>
      <c r="M248" s="8" t="s">
        <v>536</v>
      </c>
      <c r="N248" s="8" t="s">
        <v>536</v>
      </c>
    </row>
    <row r="249" spans="1:14" ht="31.2" hidden="1" x14ac:dyDescent="0.25">
      <c r="A249" s="8" t="s">
        <v>789</v>
      </c>
      <c r="B249" s="8" t="s">
        <v>350</v>
      </c>
      <c r="C249" s="8" t="s">
        <v>100</v>
      </c>
      <c r="D249" s="8" t="s">
        <v>122</v>
      </c>
      <c r="E249" s="8" t="s">
        <v>758</v>
      </c>
      <c r="F249" s="8" t="str">
        <f t="shared" si="3"/>
        <v>制药工程专升本2022</v>
      </c>
      <c r="G249" s="8" t="s">
        <v>156</v>
      </c>
      <c r="H249" s="8"/>
      <c r="I249" s="8" t="s">
        <v>709</v>
      </c>
      <c r="J249" s="8" t="s">
        <v>758</v>
      </c>
      <c r="K249" s="8" t="s">
        <v>670</v>
      </c>
      <c r="L249" s="8">
        <v>0</v>
      </c>
      <c r="M249" s="8" t="s">
        <v>536</v>
      </c>
      <c r="N249" s="8" t="s">
        <v>536</v>
      </c>
    </row>
    <row r="250" spans="1:14" ht="31.2" hidden="1" x14ac:dyDescent="0.25">
      <c r="A250" s="8" t="s">
        <v>355</v>
      </c>
      <c r="B250" s="8" t="s">
        <v>356</v>
      </c>
      <c r="C250" s="8" t="s">
        <v>127</v>
      </c>
      <c r="D250" s="8" t="s">
        <v>128</v>
      </c>
      <c r="E250" s="8" t="s">
        <v>758</v>
      </c>
      <c r="F250" s="8" t="str">
        <f t="shared" si="3"/>
        <v>电气工程及其自动化本科2022</v>
      </c>
      <c r="G250" s="8" t="s">
        <v>378</v>
      </c>
      <c r="H250" s="8" t="s">
        <v>536</v>
      </c>
      <c r="I250" s="8" t="s">
        <v>537</v>
      </c>
      <c r="J250" s="8" t="s">
        <v>758</v>
      </c>
      <c r="K250" s="8" t="s">
        <v>759</v>
      </c>
      <c r="L250" s="8">
        <v>0</v>
      </c>
      <c r="M250" s="8" t="s">
        <v>536</v>
      </c>
      <c r="N250" s="8" t="s">
        <v>536</v>
      </c>
    </row>
    <row r="251" spans="1:14" ht="31.2" hidden="1" x14ac:dyDescent="0.25">
      <c r="A251" s="8" t="s">
        <v>355</v>
      </c>
      <c r="B251" s="8" t="s">
        <v>790</v>
      </c>
      <c r="C251" s="8" t="s">
        <v>127</v>
      </c>
      <c r="D251" s="8" t="s">
        <v>128</v>
      </c>
      <c r="E251" s="8" t="s">
        <v>758</v>
      </c>
      <c r="F251" s="8" t="str">
        <f t="shared" si="3"/>
        <v>电气工程及其自动化本科2022</v>
      </c>
      <c r="G251" s="8" t="s">
        <v>378</v>
      </c>
      <c r="H251" s="8" t="s">
        <v>536</v>
      </c>
      <c r="I251" s="8" t="s">
        <v>537</v>
      </c>
      <c r="J251" s="8" t="s">
        <v>758</v>
      </c>
      <c r="K251" s="8" t="s">
        <v>759</v>
      </c>
      <c r="L251" s="8">
        <v>0</v>
      </c>
      <c r="M251" s="8" t="s">
        <v>536</v>
      </c>
      <c r="N251" s="8" t="s">
        <v>536</v>
      </c>
    </row>
    <row r="252" spans="1:14" ht="46.8" hidden="1" x14ac:dyDescent="0.25">
      <c r="A252" s="8" t="s">
        <v>178</v>
      </c>
      <c r="B252" s="8" t="s">
        <v>179</v>
      </c>
      <c r="C252" s="8" t="s">
        <v>127</v>
      </c>
      <c r="D252" s="8" t="s">
        <v>128</v>
      </c>
      <c r="E252" s="8" t="s">
        <v>758</v>
      </c>
      <c r="F252" s="8" t="str">
        <f t="shared" si="3"/>
        <v>电气工程及其自动化专升本2022</v>
      </c>
      <c r="G252" s="8" t="s">
        <v>156</v>
      </c>
      <c r="H252" s="8"/>
      <c r="I252" s="8" t="s">
        <v>709</v>
      </c>
      <c r="J252" s="8" t="s">
        <v>758</v>
      </c>
      <c r="K252" s="8" t="s">
        <v>670</v>
      </c>
      <c r="L252" s="8">
        <v>0</v>
      </c>
      <c r="M252" s="8" t="s">
        <v>536</v>
      </c>
      <c r="N252" s="8" t="s">
        <v>536</v>
      </c>
    </row>
    <row r="253" spans="1:14" ht="31.2" hidden="1" x14ac:dyDescent="0.25">
      <c r="A253" s="8" t="s">
        <v>359</v>
      </c>
      <c r="B253" s="8" t="s">
        <v>360</v>
      </c>
      <c r="C253" s="8" t="s">
        <v>127</v>
      </c>
      <c r="D253" s="8" t="s">
        <v>133</v>
      </c>
      <c r="E253" s="8" t="s">
        <v>758</v>
      </c>
      <c r="F253" s="8" t="str">
        <f t="shared" si="3"/>
        <v>计算机科学与技术本科2022</v>
      </c>
      <c r="G253" s="8" t="s">
        <v>378</v>
      </c>
      <c r="H253" s="8" t="s">
        <v>536</v>
      </c>
      <c r="I253" s="8" t="s">
        <v>537</v>
      </c>
      <c r="J253" s="8" t="s">
        <v>758</v>
      </c>
      <c r="K253" s="8" t="s">
        <v>759</v>
      </c>
      <c r="L253" s="8">
        <v>0</v>
      </c>
      <c r="M253" s="8" t="s">
        <v>536</v>
      </c>
      <c r="N253" s="8" t="s">
        <v>536</v>
      </c>
    </row>
    <row r="254" spans="1:14" ht="31.2" hidden="1" x14ac:dyDescent="0.25">
      <c r="A254" s="8" t="s">
        <v>359</v>
      </c>
      <c r="B254" s="8" t="s">
        <v>791</v>
      </c>
      <c r="C254" s="8" t="s">
        <v>127</v>
      </c>
      <c r="D254" s="8" t="s">
        <v>133</v>
      </c>
      <c r="E254" s="8" t="s">
        <v>758</v>
      </c>
      <c r="F254" s="8" t="str">
        <f t="shared" si="3"/>
        <v>计算机科学与技术本科2022</v>
      </c>
      <c r="G254" s="8" t="s">
        <v>378</v>
      </c>
      <c r="H254" s="8" t="s">
        <v>536</v>
      </c>
      <c r="I254" s="8" t="s">
        <v>537</v>
      </c>
      <c r="J254" s="8" t="s">
        <v>758</v>
      </c>
      <c r="K254" s="8" t="s">
        <v>759</v>
      </c>
      <c r="L254" s="8">
        <v>0</v>
      </c>
      <c r="M254" s="8" t="s">
        <v>536</v>
      </c>
      <c r="N254" s="8" t="s">
        <v>536</v>
      </c>
    </row>
    <row r="255" spans="1:14" ht="31.2" hidden="1" x14ac:dyDescent="0.25">
      <c r="A255" s="8" t="s">
        <v>180</v>
      </c>
      <c r="B255" s="8" t="s">
        <v>181</v>
      </c>
      <c r="C255" s="8" t="s">
        <v>127</v>
      </c>
      <c r="D255" s="8" t="s">
        <v>133</v>
      </c>
      <c r="E255" s="8" t="s">
        <v>758</v>
      </c>
      <c r="F255" s="8" t="str">
        <f t="shared" si="3"/>
        <v>计算机科学与技术专升本2022</v>
      </c>
      <c r="G255" s="8" t="s">
        <v>156</v>
      </c>
      <c r="H255" s="8"/>
      <c r="I255" s="8" t="s">
        <v>709</v>
      </c>
      <c r="J255" s="8" t="s">
        <v>758</v>
      </c>
      <c r="K255" s="8" t="s">
        <v>670</v>
      </c>
      <c r="L255" s="8">
        <v>0</v>
      </c>
      <c r="M255" s="8" t="s">
        <v>536</v>
      </c>
      <c r="N255" s="8" t="s">
        <v>536</v>
      </c>
    </row>
    <row r="256" spans="1:14" ht="46.8" hidden="1" x14ac:dyDescent="0.25">
      <c r="A256" s="8" t="s">
        <v>363</v>
      </c>
      <c r="B256" s="8" t="s">
        <v>364</v>
      </c>
      <c r="C256" s="8" t="s">
        <v>127</v>
      </c>
      <c r="D256" s="8" t="s">
        <v>138</v>
      </c>
      <c r="E256" s="8" t="s">
        <v>758</v>
      </c>
      <c r="F256" s="8" t="str">
        <f t="shared" si="3"/>
        <v>数据科学与大数据技术本科2022</v>
      </c>
      <c r="G256" s="8" t="s">
        <v>378</v>
      </c>
      <c r="H256" s="8" t="s">
        <v>536</v>
      </c>
      <c r="I256" s="8" t="s">
        <v>537</v>
      </c>
      <c r="J256" s="8" t="s">
        <v>758</v>
      </c>
      <c r="K256" s="8" t="s">
        <v>759</v>
      </c>
      <c r="L256" s="8">
        <v>0</v>
      </c>
      <c r="M256" s="8" t="s">
        <v>536</v>
      </c>
      <c r="N256" s="8" t="s">
        <v>536</v>
      </c>
    </row>
    <row r="257" spans="1:14" ht="46.8" hidden="1" x14ac:dyDescent="0.25">
      <c r="A257" s="8" t="s">
        <v>363</v>
      </c>
      <c r="B257" s="8" t="s">
        <v>367</v>
      </c>
      <c r="C257" s="8" t="s">
        <v>127</v>
      </c>
      <c r="D257" s="8" t="s">
        <v>138</v>
      </c>
      <c r="E257" s="8" t="s">
        <v>758</v>
      </c>
      <c r="F257" s="8" t="str">
        <f t="shared" si="3"/>
        <v>数据科学与大数据技术本科2022</v>
      </c>
      <c r="G257" s="8" t="s">
        <v>378</v>
      </c>
      <c r="H257" s="8" t="s">
        <v>536</v>
      </c>
      <c r="I257" s="8" t="s">
        <v>537</v>
      </c>
      <c r="J257" s="8" t="s">
        <v>758</v>
      </c>
      <c r="K257" s="8" t="s">
        <v>759</v>
      </c>
      <c r="L257" s="8">
        <v>0</v>
      </c>
      <c r="M257" s="8" t="s">
        <v>536</v>
      </c>
      <c r="N257" s="8" t="s">
        <v>536</v>
      </c>
    </row>
    <row r="258" spans="1:14" ht="31.2" hidden="1" x14ac:dyDescent="0.25">
      <c r="A258" s="8" t="s">
        <v>369</v>
      </c>
      <c r="B258" s="8" t="s">
        <v>370</v>
      </c>
      <c r="C258" s="8" t="s">
        <v>127</v>
      </c>
      <c r="D258" s="8" t="s">
        <v>147</v>
      </c>
      <c r="E258" s="8" t="s">
        <v>758</v>
      </c>
      <c r="F258" s="8" t="str">
        <f t="shared" si="3"/>
        <v>物联网工程本科2022</v>
      </c>
      <c r="G258" s="8" t="s">
        <v>378</v>
      </c>
      <c r="H258" s="8" t="s">
        <v>536</v>
      </c>
      <c r="I258" s="8" t="s">
        <v>537</v>
      </c>
      <c r="J258" s="8" t="s">
        <v>758</v>
      </c>
      <c r="K258" s="8" t="s">
        <v>759</v>
      </c>
      <c r="L258" s="8">
        <v>0</v>
      </c>
      <c r="M258" s="8" t="s">
        <v>536</v>
      </c>
      <c r="N258" s="8" t="s">
        <v>536</v>
      </c>
    </row>
    <row r="259" spans="1:14" ht="31.2" hidden="1" x14ac:dyDescent="0.25">
      <c r="A259" s="8" t="s">
        <v>372</v>
      </c>
      <c r="B259" s="8" t="s">
        <v>373</v>
      </c>
      <c r="C259" s="8" t="s">
        <v>127</v>
      </c>
      <c r="D259" s="8" t="s">
        <v>151</v>
      </c>
      <c r="E259" s="8" t="s">
        <v>758</v>
      </c>
      <c r="F259" s="8" t="str">
        <f>D259&amp;G259&amp;E259</f>
        <v>自动化本科2022</v>
      </c>
      <c r="G259" s="8" t="s">
        <v>378</v>
      </c>
      <c r="H259" s="8" t="s">
        <v>536</v>
      </c>
      <c r="I259" s="8" t="s">
        <v>537</v>
      </c>
      <c r="J259" s="8" t="s">
        <v>758</v>
      </c>
      <c r="K259" s="8" t="s">
        <v>759</v>
      </c>
      <c r="L259" s="8">
        <v>0</v>
      </c>
      <c r="M259" s="8" t="s">
        <v>536</v>
      </c>
      <c r="N259" s="8" t="s">
        <v>536</v>
      </c>
    </row>
    <row r="260" spans="1:14" ht="31.2" hidden="1" x14ac:dyDescent="0.25">
      <c r="A260" s="8" t="s">
        <v>372</v>
      </c>
      <c r="B260" s="8" t="s">
        <v>792</v>
      </c>
      <c r="C260" s="8" t="s">
        <v>127</v>
      </c>
      <c r="D260" s="8" t="s">
        <v>151</v>
      </c>
      <c r="E260" s="8" t="s">
        <v>758</v>
      </c>
      <c r="F260" s="8" t="str">
        <f>D260&amp;G260&amp;E260</f>
        <v>自动化本科2022</v>
      </c>
      <c r="G260" s="8" t="s">
        <v>378</v>
      </c>
      <c r="H260" s="8" t="s">
        <v>536</v>
      </c>
      <c r="I260" s="8" t="s">
        <v>537</v>
      </c>
      <c r="J260" s="8" t="s">
        <v>758</v>
      </c>
      <c r="K260" s="8" t="s">
        <v>759</v>
      </c>
      <c r="L260" s="8">
        <v>0</v>
      </c>
      <c r="M260" s="8" t="s">
        <v>536</v>
      </c>
      <c r="N260" s="8" t="s">
        <v>536</v>
      </c>
    </row>
    <row r="261" spans="1:14" ht="31.2" hidden="1" x14ac:dyDescent="0.25">
      <c r="A261" s="8" t="s">
        <v>372</v>
      </c>
      <c r="B261" s="8" t="s">
        <v>793</v>
      </c>
      <c r="C261" s="8" t="s">
        <v>127</v>
      </c>
      <c r="D261" s="8" t="s">
        <v>151</v>
      </c>
      <c r="E261" s="8" t="s">
        <v>758</v>
      </c>
      <c r="F261" s="8" t="str">
        <f>D261&amp;G261&amp;E261</f>
        <v>自动化本科2022</v>
      </c>
      <c r="G261" s="8" t="s">
        <v>378</v>
      </c>
      <c r="H261" s="8" t="s">
        <v>536</v>
      </c>
      <c r="I261" s="8" t="s">
        <v>537</v>
      </c>
      <c r="J261" s="8" t="s">
        <v>758</v>
      </c>
      <c r="K261" s="8" t="s">
        <v>759</v>
      </c>
      <c r="L261" s="8">
        <v>0</v>
      </c>
      <c r="M261" s="8" t="s">
        <v>536</v>
      </c>
      <c r="N261" s="8" t="s">
        <v>536</v>
      </c>
    </row>
  </sheetData>
  <autoFilter ref="B1:N261" xr:uid="{00000000-0009-0000-0000-000005000000}">
    <filterColumn colId="2">
      <filters>
        <filter val="会计学"/>
        <filter val="会计学(国际会计师方向)"/>
        <filter val="会展"/>
        <filter val="会展经济与管理"/>
      </filters>
    </filterColumn>
    <filterColumn colId="3">
      <filters>
        <filter val="2021"/>
      </filters>
    </filterColumn>
  </autoFilter>
  <sortState xmlns:xlrd2="http://schemas.microsoft.com/office/spreadsheetml/2017/richdata2" ref="A2:N261">
    <sortCondition ref="E2:E261"/>
    <sortCondition ref="C2:C261"/>
    <sortCondition ref="D2:D261"/>
  </sortState>
  <phoneticPr fontId="17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0"/>
  <sheetViews>
    <sheetView workbookViewId="0">
      <selection sqref="A1:X1"/>
    </sheetView>
  </sheetViews>
  <sheetFormatPr defaultColWidth="9.109375" defaultRowHeight="20.399999999999999" x14ac:dyDescent="0.25"/>
  <cols>
    <col min="1" max="1" width="25" customWidth="1"/>
    <col min="2" max="2" width="10.88671875" style="1" customWidth="1"/>
    <col min="3" max="3" width="31.6640625" customWidth="1"/>
    <col min="4" max="4" width="47.33203125" style="2" customWidth="1"/>
    <col min="5" max="5" width="19.44140625" style="2" customWidth="1"/>
    <col min="6" max="6" width="14" style="3" customWidth="1"/>
    <col min="7" max="7" width="16.6640625" style="3" customWidth="1"/>
    <col min="8" max="8" width="32" customWidth="1"/>
    <col min="9" max="9" width="36" customWidth="1"/>
    <col min="10" max="10" width="12.88671875" style="1" customWidth="1"/>
  </cols>
  <sheetData>
    <row r="1" spans="1:10" ht="36" customHeight="1" x14ac:dyDescent="0.25">
      <c r="A1" s="4" t="s">
        <v>1</v>
      </c>
      <c r="B1" s="5" t="s">
        <v>2</v>
      </c>
      <c r="C1" s="4" t="s">
        <v>3</v>
      </c>
      <c r="D1" s="4" t="s">
        <v>4</v>
      </c>
      <c r="E1" s="2" t="s">
        <v>5</v>
      </c>
      <c r="F1" s="5" t="s">
        <v>6</v>
      </c>
      <c r="G1" s="5" t="s">
        <v>794</v>
      </c>
      <c r="H1" s="4" t="s">
        <v>1</v>
      </c>
      <c r="I1" s="4" t="s">
        <v>3</v>
      </c>
      <c r="J1" s="5" t="s">
        <v>2</v>
      </c>
    </row>
    <row r="2" spans="1:10" x14ac:dyDescent="0.25">
      <c r="A2" s="2" t="s">
        <v>10</v>
      </c>
      <c r="B2" s="3" t="s">
        <v>535</v>
      </c>
      <c r="C2" s="2" t="s">
        <v>11</v>
      </c>
      <c r="D2" s="2" t="s">
        <v>533</v>
      </c>
      <c r="E2" s="2" t="s">
        <v>534</v>
      </c>
      <c r="F2" s="3">
        <v>2</v>
      </c>
      <c r="G2" s="3">
        <v>60</v>
      </c>
      <c r="H2" s="2" t="s">
        <v>10</v>
      </c>
      <c r="I2" s="2" t="s">
        <v>11</v>
      </c>
      <c r="J2" s="3" t="s">
        <v>535</v>
      </c>
    </row>
    <row r="3" spans="1:10" x14ac:dyDescent="0.25">
      <c r="A3" s="2" t="s">
        <v>10</v>
      </c>
      <c r="B3" s="3" t="s">
        <v>535</v>
      </c>
      <c r="C3" s="2" t="s">
        <v>544</v>
      </c>
      <c r="D3" s="2" t="s">
        <v>542</v>
      </c>
      <c r="E3" s="2" t="s">
        <v>543</v>
      </c>
      <c r="F3" s="3">
        <v>1</v>
      </c>
      <c r="G3" s="3">
        <v>0</v>
      </c>
      <c r="H3" s="2" t="s">
        <v>10</v>
      </c>
      <c r="I3" s="2" t="s">
        <v>544</v>
      </c>
      <c r="J3" s="3" t="s">
        <v>535</v>
      </c>
    </row>
    <row r="4" spans="1:10" x14ac:dyDescent="0.25">
      <c r="A4" s="2" t="s">
        <v>21</v>
      </c>
      <c r="B4" s="3" t="s">
        <v>535</v>
      </c>
      <c r="C4" s="2" t="s">
        <v>48</v>
      </c>
      <c r="D4" s="2" t="s">
        <v>576</v>
      </c>
      <c r="E4" s="2" t="s">
        <v>577</v>
      </c>
      <c r="F4" s="3">
        <v>2</v>
      </c>
      <c r="G4" s="3">
        <v>51</v>
      </c>
      <c r="H4" s="2" t="s">
        <v>21</v>
      </c>
      <c r="I4" s="2" t="s">
        <v>48</v>
      </c>
      <c r="J4" s="3" t="s">
        <v>535</v>
      </c>
    </row>
    <row r="5" spans="1:10" x14ac:dyDescent="0.25">
      <c r="A5" s="2" t="s">
        <v>21</v>
      </c>
      <c r="B5" s="3" t="s">
        <v>535</v>
      </c>
      <c r="C5" s="2" t="s">
        <v>547</v>
      </c>
      <c r="D5" s="2" t="s">
        <v>545</v>
      </c>
      <c r="E5" s="2" t="s">
        <v>546</v>
      </c>
      <c r="F5" s="3">
        <v>2</v>
      </c>
      <c r="G5" s="3">
        <v>0</v>
      </c>
      <c r="H5" s="2" t="s">
        <v>21</v>
      </c>
      <c r="I5" s="2" t="s">
        <v>547</v>
      </c>
      <c r="J5" s="3" t="s">
        <v>535</v>
      </c>
    </row>
    <row r="6" spans="1:10" x14ac:dyDescent="0.25">
      <c r="A6" s="2" t="s">
        <v>21</v>
      </c>
      <c r="B6" s="3" t="s">
        <v>535</v>
      </c>
      <c r="C6" s="2" t="s">
        <v>22</v>
      </c>
      <c r="D6" s="2" t="s">
        <v>549</v>
      </c>
      <c r="E6" s="2" t="s">
        <v>550</v>
      </c>
      <c r="F6" s="3">
        <v>3</v>
      </c>
      <c r="G6" s="3">
        <v>86</v>
      </c>
      <c r="H6" s="2" t="s">
        <v>21</v>
      </c>
      <c r="I6" s="2" t="s">
        <v>22</v>
      </c>
      <c r="J6" s="3" t="s">
        <v>535</v>
      </c>
    </row>
    <row r="7" spans="1:10" x14ac:dyDescent="0.25">
      <c r="A7" s="2" t="s">
        <v>21</v>
      </c>
      <c r="B7" s="3" t="s">
        <v>535</v>
      </c>
      <c r="C7" s="2" t="s">
        <v>37</v>
      </c>
      <c r="D7" s="2" t="s">
        <v>561</v>
      </c>
      <c r="E7" s="2" t="s">
        <v>562</v>
      </c>
      <c r="F7" s="3">
        <v>2</v>
      </c>
      <c r="G7" s="3">
        <v>47</v>
      </c>
      <c r="H7" s="2" t="s">
        <v>21</v>
      </c>
      <c r="I7" s="2" t="s">
        <v>37</v>
      </c>
      <c r="J7" s="3" t="s">
        <v>535</v>
      </c>
    </row>
    <row r="8" spans="1:10" x14ac:dyDescent="0.25">
      <c r="A8" s="2" t="s">
        <v>21</v>
      </c>
      <c r="B8" s="3" t="s">
        <v>535</v>
      </c>
      <c r="C8" s="2" t="s">
        <v>32</v>
      </c>
      <c r="D8" s="2" t="s">
        <v>556</v>
      </c>
      <c r="E8" s="2" t="s">
        <v>557</v>
      </c>
      <c r="F8" s="3">
        <v>2</v>
      </c>
      <c r="G8" s="3">
        <v>70</v>
      </c>
      <c r="H8" s="2" t="s">
        <v>21</v>
      </c>
      <c r="I8" s="2" t="s">
        <v>32</v>
      </c>
      <c r="J8" s="3" t="s">
        <v>535</v>
      </c>
    </row>
    <row r="9" spans="1:10" x14ac:dyDescent="0.25">
      <c r="A9" s="2" t="s">
        <v>21</v>
      </c>
      <c r="B9" s="3" t="s">
        <v>535</v>
      </c>
      <c r="C9" s="2" t="s">
        <v>28</v>
      </c>
      <c r="D9" s="2" t="s">
        <v>554</v>
      </c>
      <c r="E9" s="2" t="s">
        <v>555</v>
      </c>
      <c r="F9" s="3">
        <v>1</v>
      </c>
      <c r="G9" s="3">
        <v>28</v>
      </c>
      <c r="H9" s="2" t="s">
        <v>21</v>
      </c>
      <c r="I9" s="2" t="s">
        <v>28</v>
      </c>
      <c r="J9" s="3" t="s">
        <v>535</v>
      </c>
    </row>
    <row r="10" spans="1:10" x14ac:dyDescent="0.25">
      <c r="A10" s="2" t="s">
        <v>21</v>
      </c>
      <c r="B10" s="3" t="s">
        <v>535</v>
      </c>
      <c r="C10" s="2" t="s">
        <v>568</v>
      </c>
      <c r="D10" s="2" t="s">
        <v>566</v>
      </c>
      <c r="E10" s="2" t="s">
        <v>567</v>
      </c>
      <c r="F10" s="3">
        <v>5</v>
      </c>
      <c r="G10" s="3">
        <v>0</v>
      </c>
      <c r="H10" s="2" t="s">
        <v>21</v>
      </c>
      <c r="I10" s="2" t="s">
        <v>568</v>
      </c>
      <c r="J10" s="3" t="s">
        <v>535</v>
      </c>
    </row>
    <row r="11" spans="1:10" x14ac:dyDescent="0.25">
      <c r="A11" s="2" t="s">
        <v>21</v>
      </c>
      <c r="B11" s="3" t="s">
        <v>535</v>
      </c>
      <c r="C11" s="2" t="s">
        <v>42</v>
      </c>
      <c r="D11" s="2" t="s">
        <v>573</v>
      </c>
      <c r="E11" s="2" t="s">
        <v>574</v>
      </c>
      <c r="F11" s="3">
        <v>2</v>
      </c>
      <c r="G11" s="3">
        <v>58</v>
      </c>
      <c r="H11" s="2" t="s">
        <v>21</v>
      </c>
      <c r="I11" s="2" t="s">
        <v>42</v>
      </c>
      <c r="J11" s="3" t="s">
        <v>535</v>
      </c>
    </row>
    <row r="12" spans="1:10" x14ac:dyDescent="0.25">
      <c r="A12" s="2" t="s">
        <v>52</v>
      </c>
      <c r="B12" s="3" t="s">
        <v>535</v>
      </c>
      <c r="C12" s="2" t="s">
        <v>59</v>
      </c>
      <c r="D12" s="2" t="s">
        <v>583</v>
      </c>
      <c r="E12" s="2" t="s">
        <v>584</v>
      </c>
      <c r="F12" s="3">
        <v>1</v>
      </c>
      <c r="G12" s="3">
        <v>24</v>
      </c>
      <c r="H12" s="2" t="s">
        <v>52</v>
      </c>
      <c r="I12" s="2" t="s">
        <v>59</v>
      </c>
      <c r="J12" s="3" t="s">
        <v>535</v>
      </c>
    </row>
    <row r="13" spans="1:10" x14ac:dyDescent="0.25">
      <c r="A13" s="2" t="s">
        <v>52</v>
      </c>
      <c r="B13" s="3" t="s">
        <v>535</v>
      </c>
      <c r="C13" s="2" t="s">
        <v>63</v>
      </c>
      <c r="D13" s="2" t="s">
        <v>585</v>
      </c>
      <c r="E13" s="2" t="s">
        <v>586</v>
      </c>
      <c r="F13" s="3">
        <v>3</v>
      </c>
      <c r="G13" s="3">
        <v>77</v>
      </c>
      <c r="H13" s="2" t="s">
        <v>52</v>
      </c>
      <c r="I13" s="2" t="s">
        <v>63</v>
      </c>
      <c r="J13" s="3" t="s">
        <v>535</v>
      </c>
    </row>
    <row r="14" spans="1:10" x14ac:dyDescent="0.25">
      <c r="A14" s="2" t="s">
        <v>52</v>
      </c>
      <c r="B14" s="3" t="s">
        <v>535</v>
      </c>
      <c r="C14" s="2" t="s">
        <v>67</v>
      </c>
      <c r="D14" s="2" t="s">
        <v>590</v>
      </c>
      <c r="E14" s="2" t="s">
        <v>591</v>
      </c>
      <c r="F14" s="3">
        <v>2</v>
      </c>
      <c r="G14" s="3">
        <v>51</v>
      </c>
      <c r="H14" s="2" t="s">
        <v>52</v>
      </c>
      <c r="I14" s="2" t="s">
        <v>67</v>
      </c>
      <c r="J14" s="3" t="s">
        <v>535</v>
      </c>
    </row>
    <row r="15" spans="1:10" x14ac:dyDescent="0.25">
      <c r="A15" s="2" t="s">
        <v>52</v>
      </c>
      <c r="B15" s="3" t="s">
        <v>535</v>
      </c>
      <c r="C15" s="2" t="s">
        <v>71</v>
      </c>
      <c r="D15" s="2" t="s">
        <v>594</v>
      </c>
      <c r="E15" s="2" t="s">
        <v>595</v>
      </c>
      <c r="F15" s="3">
        <v>1</v>
      </c>
      <c r="G15" s="3">
        <v>34</v>
      </c>
      <c r="H15" s="2" t="s">
        <v>52</v>
      </c>
      <c r="I15" s="2" t="s">
        <v>71</v>
      </c>
      <c r="J15" s="3" t="s">
        <v>535</v>
      </c>
    </row>
    <row r="16" spans="1:10" x14ac:dyDescent="0.25">
      <c r="A16" s="2" t="s">
        <v>52</v>
      </c>
      <c r="B16" s="3" t="s">
        <v>535</v>
      </c>
      <c r="C16" s="2" t="s">
        <v>53</v>
      </c>
      <c r="D16" s="2" t="s">
        <v>580</v>
      </c>
      <c r="E16" s="2" t="s">
        <v>581</v>
      </c>
      <c r="F16" s="3">
        <v>2</v>
      </c>
      <c r="G16" s="3">
        <v>57</v>
      </c>
      <c r="H16" s="2" t="s">
        <v>52</v>
      </c>
      <c r="I16" s="2" t="s">
        <v>53</v>
      </c>
      <c r="J16" s="3" t="s">
        <v>535</v>
      </c>
    </row>
    <row r="17" spans="1:10" x14ac:dyDescent="0.25">
      <c r="A17" s="2" t="s">
        <v>52</v>
      </c>
      <c r="B17" s="3" t="s">
        <v>535</v>
      </c>
      <c r="C17" s="2" t="s">
        <v>79</v>
      </c>
      <c r="D17" s="2" t="s">
        <v>599</v>
      </c>
      <c r="E17" s="2" t="s">
        <v>600</v>
      </c>
      <c r="F17" s="3">
        <v>2</v>
      </c>
      <c r="G17" s="3">
        <v>59</v>
      </c>
      <c r="H17" s="2" t="s">
        <v>52</v>
      </c>
      <c r="I17" s="2" t="s">
        <v>79</v>
      </c>
      <c r="J17" s="3" t="s">
        <v>535</v>
      </c>
    </row>
    <row r="18" spans="1:10" x14ac:dyDescent="0.25">
      <c r="A18" s="2" t="s">
        <v>52</v>
      </c>
      <c r="B18" s="3" t="s">
        <v>535</v>
      </c>
      <c r="C18" s="2" t="s">
        <v>75</v>
      </c>
      <c r="D18" s="2" t="s">
        <v>596</v>
      </c>
      <c r="E18" s="2" t="s">
        <v>597</v>
      </c>
      <c r="F18" s="3">
        <v>1</v>
      </c>
      <c r="G18" s="3">
        <v>32</v>
      </c>
      <c r="H18" s="2" t="s">
        <v>52</v>
      </c>
      <c r="I18" s="2" t="s">
        <v>75</v>
      </c>
      <c r="J18" s="3" t="s">
        <v>535</v>
      </c>
    </row>
    <row r="19" spans="1:10" x14ac:dyDescent="0.25">
      <c r="A19" s="2" t="s">
        <v>83</v>
      </c>
      <c r="B19" s="3" t="s">
        <v>535</v>
      </c>
      <c r="C19" s="2" t="s">
        <v>84</v>
      </c>
      <c r="D19" s="2" t="s">
        <v>602</v>
      </c>
      <c r="E19" s="2" t="s">
        <v>603</v>
      </c>
      <c r="F19" s="3">
        <v>2</v>
      </c>
      <c r="G19" s="3">
        <v>41</v>
      </c>
      <c r="H19" s="2" t="s">
        <v>83</v>
      </c>
      <c r="I19" s="2" t="s">
        <v>84</v>
      </c>
      <c r="J19" s="3" t="s">
        <v>535</v>
      </c>
    </row>
    <row r="20" spans="1:10" x14ac:dyDescent="0.25">
      <c r="A20" s="2" t="s">
        <v>83</v>
      </c>
      <c r="B20" s="3" t="s">
        <v>535</v>
      </c>
      <c r="C20" s="2" t="s">
        <v>90</v>
      </c>
      <c r="D20" s="2" t="s">
        <v>607</v>
      </c>
      <c r="E20" s="2" t="s">
        <v>608</v>
      </c>
      <c r="F20" s="3">
        <v>2</v>
      </c>
      <c r="G20" s="3">
        <v>47</v>
      </c>
      <c r="H20" s="2" t="s">
        <v>83</v>
      </c>
      <c r="I20" s="2" t="s">
        <v>90</v>
      </c>
      <c r="J20" s="3" t="s">
        <v>535</v>
      </c>
    </row>
    <row r="21" spans="1:10" x14ac:dyDescent="0.25">
      <c r="A21" s="2" t="s">
        <v>83</v>
      </c>
      <c r="B21" s="3" t="s">
        <v>535</v>
      </c>
      <c r="C21" s="2" t="s">
        <v>612</v>
      </c>
      <c r="D21" s="2" t="s">
        <v>610</v>
      </c>
      <c r="E21" s="2" t="s">
        <v>611</v>
      </c>
      <c r="F21" s="3">
        <v>3</v>
      </c>
      <c r="G21" s="3">
        <v>0</v>
      </c>
      <c r="H21" s="2" t="s">
        <v>83</v>
      </c>
      <c r="I21" s="2" t="s">
        <v>612</v>
      </c>
      <c r="J21" s="3" t="s">
        <v>535</v>
      </c>
    </row>
    <row r="22" spans="1:10" x14ac:dyDescent="0.25">
      <c r="A22" s="2" t="s">
        <v>83</v>
      </c>
      <c r="B22" s="3" t="s">
        <v>535</v>
      </c>
      <c r="C22" s="2" t="s">
        <v>95</v>
      </c>
      <c r="D22" s="2" t="s">
        <v>615</v>
      </c>
      <c r="E22" s="2" t="s">
        <v>616</v>
      </c>
      <c r="F22" s="3">
        <v>3</v>
      </c>
      <c r="G22" s="3">
        <v>74</v>
      </c>
      <c r="H22" s="2" t="s">
        <v>83</v>
      </c>
      <c r="I22" s="2" t="s">
        <v>95</v>
      </c>
      <c r="J22" s="3" t="s">
        <v>535</v>
      </c>
    </row>
    <row r="23" spans="1:10" x14ac:dyDescent="0.25">
      <c r="A23" s="2" t="s">
        <v>100</v>
      </c>
      <c r="B23" s="3" t="s">
        <v>535</v>
      </c>
      <c r="C23" s="2" t="s">
        <v>101</v>
      </c>
      <c r="D23" s="2" t="s">
        <v>620</v>
      </c>
      <c r="E23" s="2" t="s">
        <v>621</v>
      </c>
      <c r="F23" s="3">
        <v>1</v>
      </c>
      <c r="G23" s="3">
        <v>34</v>
      </c>
      <c r="H23" s="2" t="s">
        <v>100</v>
      </c>
      <c r="I23" s="2" t="s">
        <v>101</v>
      </c>
      <c r="J23" s="3" t="s">
        <v>535</v>
      </c>
    </row>
    <row r="24" spans="1:10" x14ac:dyDescent="0.25">
      <c r="A24" s="2" t="s">
        <v>100</v>
      </c>
      <c r="B24" s="3" t="s">
        <v>535</v>
      </c>
      <c r="C24" s="2" t="s">
        <v>624</v>
      </c>
      <c r="D24" s="2" t="s">
        <v>622</v>
      </c>
      <c r="E24" s="2" t="s">
        <v>623</v>
      </c>
      <c r="F24" s="3">
        <v>5</v>
      </c>
      <c r="G24" s="3">
        <v>0</v>
      </c>
      <c r="H24" s="2" t="s">
        <v>100</v>
      </c>
      <c r="I24" s="2" t="s">
        <v>624</v>
      </c>
      <c r="J24" s="3" t="s">
        <v>535</v>
      </c>
    </row>
    <row r="25" spans="1:10" x14ac:dyDescent="0.25">
      <c r="A25" s="2" t="s">
        <v>100</v>
      </c>
      <c r="B25" s="3" t="s">
        <v>535</v>
      </c>
      <c r="C25" s="2" t="s">
        <v>106</v>
      </c>
      <c r="D25" s="2" t="s">
        <v>629</v>
      </c>
      <c r="E25" s="2" t="s">
        <v>630</v>
      </c>
      <c r="F25" s="3">
        <v>3</v>
      </c>
      <c r="G25" s="3">
        <v>73</v>
      </c>
      <c r="H25" s="2" t="s">
        <v>100</v>
      </c>
      <c r="I25" s="2" t="s">
        <v>106</v>
      </c>
      <c r="J25" s="3" t="s">
        <v>535</v>
      </c>
    </row>
    <row r="26" spans="1:10" x14ac:dyDescent="0.25">
      <c r="A26" s="2" t="s">
        <v>100</v>
      </c>
      <c r="B26" s="3" t="s">
        <v>535</v>
      </c>
      <c r="C26" s="2" t="s">
        <v>635</v>
      </c>
      <c r="D26" s="2" t="s">
        <v>633</v>
      </c>
      <c r="E26" s="2" t="s">
        <v>634</v>
      </c>
      <c r="F26" s="3">
        <v>1</v>
      </c>
      <c r="G26" s="3">
        <v>28</v>
      </c>
      <c r="H26" s="2" t="s">
        <v>100</v>
      </c>
      <c r="I26" s="2" t="s">
        <v>635</v>
      </c>
      <c r="J26" s="3" t="s">
        <v>535</v>
      </c>
    </row>
    <row r="27" spans="1:10" x14ac:dyDescent="0.25">
      <c r="A27" s="2" t="s">
        <v>100</v>
      </c>
      <c r="B27" s="3" t="s">
        <v>535</v>
      </c>
      <c r="C27" s="2" t="s">
        <v>111</v>
      </c>
      <c r="D27" s="2" t="s">
        <v>636</v>
      </c>
      <c r="E27" s="2" t="s">
        <v>637</v>
      </c>
      <c r="F27" s="3">
        <v>3</v>
      </c>
      <c r="G27" s="3">
        <v>84</v>
      </c>
      <c r="H27" s="2" t="s">
        <v>100</v>
      </c>
      <c r="I27" s="2" t="s">
        <v>111</v>
      </c>
      <c r="J27" s="3" t="s">
        <v>535</v>
      </c>
    </row>
    <row r="28" spans="1:10" x14ac:dyDescent="0.25">
      <c r="A28" s="2" t="s">
        <v>100</v>
      </c>
      <c r="B28" s="3" t="s">
        <v>535</v>
      </c>
      <c r="C28" s="2" t="s">
        <v>115</v>
      </c>
      <c r="D28" s="2" t="s">
        <v>640</v>
      </c>
      <c r="E28" s="2" t="s">
        <v>641</v>
      </c>
      <c r="F28" s="3">
        <v>1</v>
      </c>
      <c r="G28" s="3">
        <v>0</v>
      </c>
      <c r="H28" s="2" t="s">
        <v>100</v>
      </c>
      <c r="I28" s="2" t="s">
        <v>115</v>
      </c>
      <c r="J28" s="3" t="s">
        <v>535</v>
      </c>
    </row>
    <row r="29" spans="1:10" x14ac:dyDescent="0.25">
      <c r="A29" s="2" t="s">
        <v>100</v>
      </c>
      <c r="B29" s="3" t="s">
        <v>535</v>
      </c>
      <c r="C29" s="2" t="s">
        <v>118</v>
      </c>
      <c r="D29" s="2" t="s">
        <v>642</v>
      </c>
      <c r="E29" s="2" t="s">
        <v>643</v>
      </c>
      <c r="F29" s="3">
        <v>1</v>
      </c>
      <c r="G29" s="3">
        <v>27</v>
      </c>
      <c r="H29" s="2" t="s">
        <v>100</v>
      </c>
      <c r="I29" s="2" t="s">
        <v>118</v>
      </c>
      <c r="J29" s="3" t="s">
        <v>535</v>
      </c>
    </row>
    <row r="30" spans="1:10" x14ac:dyDescent="0.25">
      <c r="A30" s="2" t="s">
        <v>100</v>
      </c>
      <c r="B30" s="3" t="s">
        <v>535</v>
      </c>
      <c r="C30" s="2" t="s">
        <v>122</v>
      </c>
      <c r="D30" s="2" t="s">
        <v>648</v>
      </c>
      <c r="E30" s="2" t="s">
        <v>649</v>
      </c>
      <c r="F30" s="3">
        <v>2</v>
      </c>
      <c r="G30" s="3">
        <v>60</v>
      </c>
      <c r="H30" s="2" t="s">
        <v>100</v>
      </c>
      <c r="I30" s="2" t="s">
        <v>122</v>
      </c>
      <c r="J30" s="3" t="s">
        <v>535</v>
      </c>
    </row>
    <row r="31" spans="1:10" x14ac:dyDescent="0.25">
      <c r="A31" s="2" t="s">
        <v>100</v>
      </c>
      <c r="B31" s="3" t="s">
        <v>535</v>
      </c>
      <c r="C31" s="2" t="s">
        <v>646</v>
      </c>
      <c r="D31" s="2" t="s">
        <v>644</v>
      </c>
      <c r="E31" s="2" t="s">
        <v>645</v>
      </c>
      <c r="F31" s="3">
        <v>1</v>
      </c>
      <c r="G31" s="3">
        <v>30</v>
      </c>
      <c r="H31" s="2" t="s">
        <v>100</v>
      </c>
      <c r="I31" s="2" t="s">
        <v>646</v>
      </c>
      <c r="J31" s="3" t="s">
        <v>535</v>
      </c>
    </row>
    <row r="32" spans="1:10" x14ac:dyDescent="0.25">
      <c r="A32" s="2" t="s">
        <v>127</v>
      </c>
      <c r="B32" s="3" t="s">
        <v>535</v>
      </c>
      <c r="C32" s="2" t="s">
        <v>138</v>
      </c>
      <c r="D32" s="2" t="s">
        <v>658</v>
      </c>
      <c r="E32" s="2" t="s">
        <v>659</v>
      </c>
      <c r="F32" s="3">
        <v>1</v>
      </c>
      <c r="G32" s="3">
        <v>31</v>
      </c>
      <c r="H32" s="2" t="s">
        <v>127</v>
      </c>
      <c r="I32" s="2" t="s">
        <v>138</v>
      </c>
      <c r="J32" s="3" t="s">
        <v>535</v>
      </c>
    </row>
    <row r="33" spans="1:10" x14ac:dyDescent="0.25">
      <c r="A33" s="2" t="s">
        <v>127</v>
      </c>
      <c r="B33" s="3" t="s">
        <v>535</v>
      </c>
      <c r="C33" s="2" t="s">
        <v>128</v>
      </c>
      <c r="D33" s="2" t="s">
        <v>651</v>
      </c>
      <c r="E33" s="2" t="s">
        <v>652</v>
      </c>
      <c r="F33" s="3">
        <v>2</v>
      </c>
      <c r="G33" s="3">
        <v>66</v>
      </c>
      <c r="H33" s="2" t="s">
        <v>127</v>
      </c>
      <c r="I33" s="2" t="s">
        <v>128</v>
      </c>
      <c r="J33" s="3" t="s">
        <v>535</v>
      </c>
    </row>
    <row r="34" spans="1:10" x14ac:dyDescent="0.25">
      <c r="A34" s="2" t="s">
        <v>127</v>
      </c>
      <c r="B34" s="3" t="s">
        <v>535</v>
      </c>
      <c r="C34" s="2" t="s">
        <v>133</v>
      </c>
      <c r="D34" s="2" t="s">
        <v>654</v>
      </c>
      <c r="E34" s="2" t="s">
        <v>655</v>
      </c>
      <c r="F34" s="3">
        <v>2</v>
      </c>
      <c r="G34" s="3">
        <v>71</v>
      </c>
      <c r="H34" s="2" t="s">
        <v>127</v>
      </c>
      <c r="I34" s="2" t="s">
        <v>133</v>
      </c>
      <c r="J34" s="3" t="s">
        <v>535</v>
      </c>
    </row>
    <row r="35" spans="1:10" x14ac:dyDescent="0.25">
      <c r="A35" s="2" t="s">
        <v>127</v>
      </c>
      <c r="B35" s="3" t="s">
        <v>535</v>
      </c>
      <c r="C35" s="2" t="s">
        <v>143</v>
      </c>
      <c r="D35" s="2" t="s">
        <v>660</v>
      </c>
      <c r="E35" s="2" t="s">
        <v>661</v>
      </c>
      <c r="F35" s="3">
        <v>2</v>
      </c>
      <c r="G35" s="3">
        <v>56</v>
      </c>
      <c r="H35" s="2" t="s">
        <v>127</v>
      </c>
      <c r="I35" s="2" t="s">
        <v>143</v>
      </c>
      <c r="J35" s="3" t="s">
        <v>535</v>
      </c>
    </row>
    <row r="36" spans="1:10" x14ac:dyDescent="0.25">
      <c r="A36" s="2" t="s">
        <v>127</v>
      </c>
      <c r="B36" s="3" t="s">
        <v>535</v>
      </c>
      <c r="C36" s="2" t="s">
        <v>147</v>
      </c>
      <c r="D36" s="2" t="s">
        <v>663</v>
      </c>
      <c r="E36" s="2" t="s">
        <v>664</v>
      </c>
      <c r="F36" s="3">
        <v>1</v>
      </c>
      <c r="G36" s="3">
        <v>29</v>
      </c>
      <c r="H36" s="2" t="s">
        <v>127</v>
      </c>
      <c r="I36" s="2" t="s">
        <v>147</v>
      </c>
      <c r="J36" s="3" t="s">
        <v>535</v>
      </c>
    </row>
    <row r="37" spans="1:10" x14ac:dyDescent="0.25">
      <c r="A37" s="2" t="s">
        <v>127</v>
      </c>
      <c r="B37" s="3" t="s">
        <v>535</v>
      </c>
      <c r="C37" s="2" t="s">
        <v>151</v>
      </c>
      <c r="D37" s="2" t="s">
        <v>665</v>
      </c>
      <c r="E37" s="2" t="s">
        <v>666</v>
      </c>
      <c r="F37" s="3">
        <v>3</v>
      </c>
      <c r="G37" s="3">
        <v>87</v>
      </c>
      <c r="H37" s="2" t="s">
        <v>127</v>
      </c>
      <c r="I37" s="2" t="s">
        <v>151</v>
      </c>
      <c r="J37" s="3" t="s">
        <v>535</v>
      </c>
    </row>
    <row r="38" spans="1:10" x14ac:dyDescent="0.25">
      <c r="A38" s="2" t="s">
        <v>10</v>
      </c>
      <c r="B38" s="3" t="s">
        <v>669</v>
      </c>
      <c r="C38" s="2" t="s">
        <v>11</v>
      </c>
      <c r="D38" s="2" t="s">
        <v>12</v>
      </c>
      <c r="E38" s="2" t="s">
        <v>13</v>
      </c>
      <c r="F38" s="3">
        <v>2</v>
      </c>
      <c r="G38" s="3">
        <v>58</v>
      </c>
      <c r="H38" s="2" t="s">
        <v>10</v>
      </c>
      <c r="I38" s="2" t="s">
        <v>11</v>
      </c>
      <c r="J38" s="3" t="s">
        <v>669</v>
      </c>
    </row>
    <row r="39" spans="1:10" x14ac:dyDescent="0.25">
      <c r="A39" s="2" t="s">
        <v>21</v>
      </c>
      <c r="B39" s="3" t="s">
        <v>669</v>
      </c>
      <c r="C39" s="2" t="s">
        <v>48</v>
      </c>
      <c r="D39" s="2" t="s">
        <v>49</v>
      </c>
      <c r="E39" s="2" t="s">
        <v>50</v>
      </c>
      <c r="F39" s="3">
        <v>1</v>
      </c>
      <c r="G39" s="3">
        <v>25</v>
      </c>
      <c r="H39" s="2" t="s">
        <v>21</v>
      </c>
      <c r="I39" s="2" t="s">
        <v>48</v>
      </c>
      <c r="J39" s="3" t="s">
        <v>669</v>
      </c>
    </row>
    <row r="40" spans="1:10" x14ac:dyDescent="0.25">
      <c r="A40" s="2" t="s">
        <v>21</v>
      </c>
      <c r="B40" s="3" t="s">
        <v>669</v>
      </c>
      <c r="C40" s="2" t="s">
        <v>22</v>
      </c>
      <c r="D40" s="2" t="s">
        <v>23</v>
      </c>
      <c r="E40" s="2" t="s">
        <v>24</v>
      </c>
      <c r="F40" s="3">
        <v>3</v>
      </c>
      <c r="G40" s="3">
        <v>81</v>
      </c>
      <c r="H40" s="2" t="s">
        <v>21</v>
      </c>
      <c r="I40" s="2" t="s">
        <v>22</v>
      </c>
      <c r="J40" s="3" t="s">
        <v>669</v>
      </c>
    </row>
    <row r="41" spans="1:10" x14ac:dyDescent="0.25">
      <c r="A41" s="2" t="s">
        <v>21</v>
      </c>
      <c r="B41" s="3" t="s">
        <v>669</v>
      </c>
      <c r="C41" s="2" t="s">
        <v>37</v>
      </c>
      <c r="D41" s="2" t="s">
        <v>38</v>
      </c>
      <c r="E41" s="2" t="s">
        <v>39</v>
      </c>
      <c r="F41" s="3">
        <v>2</v>
      </c>
      <c r="G41" s="3">
        <v>58</v>
      </c>
      <c r="H41" s="2" t="s">
        <v>21</v>
      </c>
      <c r="I41" s="2" t="s">
        <v>37</v>
      </c>
      <c r="J41" s="3" t="s">
        <v>669</v>
      </c>
    </row>
    <row r="42" spans="1:10" x14ac:dyDescent="0.25">
      <c r="A42" s="2" t="s">
        <v>21</v>
      </c>
      <c r="B42" s="3" t="s">
        <v>669</v>
      </c>
      <c r="C42" s="2" t="s">
        <v>32</v>
      </c>
      <c r="D42" s="2" t="s">
        <v>33</v>
      </c>
      <c r="E42" s="2" t="s">
        <v>34</v>
      </c>
      <c r="F42" s="3">
        <v>2</v>
      </c>
      <c r="G42" s="3">
        <v>48</v>
      </c>
      <c r="H42" s="2" t="s">
        <v>21</v>
      </c>
      <c r="I42" s="2" t="s">
        <v>32</v>
      </c>
      <c r="J42" s="3" t="s">
        <v>669</v>
      </c>
    </row>
    <row r="43" spans="1:10" x14ac:dyDescent="0.25">
      <c r="A43" s="2" t="s">
        <v>21</v>
      </c>
      <c r="B43" s="3" t="s">
        <v>669</v>
      </c>
      <c r="C43" s="2" t="s">
        <v>28</v>
      </c>
      <c r="D43" s="2" t="s">
        <v>29</v>
      </c>
      <c r="E43" s="2" t="s">
        <v>30</v>
      </c>
      <c r="F43" s="3">
        <v>1</v>
      </c>
      <c r="G43" s="3">
        <v>28</v>
      </c>
      <c r="H43" s="2" t="s">
        <v>21</v>
      </c>
      <c r="I43" s="2" t="s">
        <v>28</v>
      </c>
      <c r="J43" s="3" t="s">
        <v>669</v>
      </c>
    </row>
    <row r="44" spans="1:10" x14ac:dyDescent="0.25">
      <c r="A44" s="2" t="s">
        <v>21</v>
      </c>
      <c r="B44" s="3" t="s">
        <v>669</v>
      </c>
      <c r="C44" s="2" t="s">
        <v>42</v>
      </c>
      <c r="D44" s="2" t="s">
        <v>43</v>
      </c>
      <c r="E44" s="2" t="s">
        <v>44</v>
      </c>
      <c r="F44" s="3">
        <v>3</v>
      </c>
      <c r="G44" s="3">
        <v>80</v>
      </c>
      <c r="H44" s="2" t="s">
        <v>21</v>
      </c>
      <c r="I44" s="2" t="s">
        <v>42</v>
      </c>
      <c r="J44" s="3" t="s">
        <v>669</v>
      </c>
    </row>
    <row r="45" spans="1:10" x14ac:dyDescent="0.25">
      <c r="A45" s="2" t="s">
        <v>52</v>
      </c>
      <c r="B45" s="3" t="s">
        <v>669</v>
      </c>
      <c r="C45" s="2" t="s">
        <v>59</v>
      </c>
      <c r="D45" s="2" t="s">
        <v>60</v>
      </c>
      <c r="E45" s="2" t="s">
        <v>61</v>
      </c>
      <c r="F45" s="3">
        <v>1</v>
      </c>
      <c r="G45" s="3">
        <v>28</v>
      </c>
      <c r="H45" s="2" t="s">
        <v>52</v>
      </c>
      <c r="I45" s="2" t="s">
        <v>59</v>
      </c>
      <c r="J45" s="3" t="s">
        <v>669</v>
      </c>
    </row>
    <row r="46" spans="1:10" x14ac:dyDescent="0.25">
      <c r="A46" s="2" t="s">
        <v>52</v>
      </c>
      <c r="B46" s="3" t="s">
        <v>669</v>
      </c>
      <c r="C46" s="2" t="s">
        <v>63</v>
      </c>
      <c r="D46" s="2" t="s">
        <v>64</v>
      </c>
      <c r="E46" s="2" t="s">
        <v>65</v>
      </c>
      <c r="F46" s="3">
        <v>3</v>
      </c>
      <c r="G46" s="3">
        <v>86</v>
      </c>
      <c r="H46" s="2" t="s">
        <v>52</v>
      </c>
      <c r="I46" s="2" t="s">
        <v>63</v>
      </c>
      <c r="J46" s="3" t="s">
        <v>669</v>
      </c>
    </row>
    <row r="47" spans="1:10" x14ac:dyDescent="0.25">
      <c r="A47" s="2" t="s">
        <v>52</v>
      </c>
      <c r="B47" s="3" t="s">
        <v>669</v>
      </c>
      <c r="C47" s="2" t="s">
        <v>67</v>
      </c>
      <c r="D47" s="2" t="s">
        <v>68</v>
      </c>
      <c r="E47" s="2" t="s">
        <v>69</v>
      </c>
      <c r="F47" s="3">
        <v>3</v>
      </c>
      <c r="G47" s="3">
        <v>75</v>
      </c>
      <c r="H47" s="2" t="s">
        <v>52</v>
      </c>
      <c r="I47" s="2" t="s">
        <v>67</v>
      </c>
      <c r="J47" s="3" t="s">
        <v>669</v>
      </c>
    </row>
    <row r="48" spans="1:10" x14ac:dyDescent="0.25">
      <c r="A48" s="2" t="s">
        <v>52</v>
      </c>
      <c r="B48" s="3" t="s">
        <v>669</v>
      </c>
      <c r="C48" s="2" t="s">
        <v>71</v>
      </c>
      <c r="D48" s="2" t="s">
        <v>72</v>
      </c>
      <c r="E48" s="2" t="s">
        <v>682</v>
      </c>
      <c r="F48" s="3">
        <v>1</v>
      </c>
      <c r="G48" s="3">
        <v>26</v>
      </c>
      <c r="H48" s="2" t="s">
        <v>52</v>
      </c>
      <c r="I48" s="2" t="s">
        <v>71</v>
      </c>
      <c r="J48" s="3" t="s">
        <v>669</v>
      </c>
    </row>
    <row r="49" spans="1:10" x14ac:dyDescent="0.25">
      <c r="A49" s="2" t="s">
        <v>52</v>
      </c>
      <c r="B49" s="3" t="s">
        <v>669</v>
      </c>
      <c r="C49" s="2" t="s">
        <v>53</v>
      </c>
      <c r="D49" s="2" t="s">
        <v>54</v>
      </c>
      <c r="E49" s="2" t="s">
        <v>55</v>
      </c>
      <c r="F49" s="3">
        <v>2</v>
      </c>
      <c r="G49" s="3">
        <v>60</v>
      </c>
      <c r="H49" s="2" t="s">
        <v>52</v>
      </c>
      <c r="I49" s="2" t="s">
        <v>53</v>
      </c>
      <c r="J49" s="3" t="s">
        <v>669</v>
      </c>
    </row>
    <row r="50" spans="1:10" x14ac:dyDescent="0.25">
      <c r="A50" s="2" t="s">
        <v>52</v>
      </c>
      <c r="B50" s="3" t="s">
        <v>669</v>
      </c>
      <c r="C50" s="2" t="s">
        <v>79</v>
      </c>
      <c r="D50" s="2" t="s">
        <v>80</v>
      </c>
      <c r="E50" s="2" t="s">
        <v>81</v>
      </c>
      <c r="F50" s="3">
        <v>2</v>
      </c>
      <c r="G50" s="3">
        <v>58</v>
      </c>
      <c r="H50" s="2" t="s">
        <v>52</v>
      </c>
      <c r="I50" s="2" t="s">
        <v>79</v>
      </c>
      <c r="J50" s="3" t="s">
        <v>669</v>
      </c>
    </row>
    <row r="51" spans="1:10" x14ac:dyDescent="0.25">
      <c r="A51" s="2" t="s">
        <v>52</v>
      </c>
      <c r="B51" s="3" t="s">
        <v>669</v>
      </c>
      <c r="C51" s="2" t="s">
        <v>75</v>
      </c>
      <c r="D51" s="2" t="s">
        <v>76</v>
      </c>
      <c r="E51" s="2" t="s">
        <v>77</v>
      </c>
      <c r="F51" s="3">
        <v>1</v>
      </c>
      <c r="G51" s="3">
        <v>30</v>
      </c>
      <c r="H51" s="2" t="s">
        <v>52</v>
      </c>
      <c r="I51" s="2" t="s">
        <v>75</v>
      </c>
      <c r="J51" s="3" t="s">
        <v>669</v>
      </c>
    </row>
    <row r="52" spans="1:10" x14ac:dyDescent="0.25">
      <c r="A52" s="2" t="s">
        <v>83</v>
      </c>
      <c r="B52" s="3" t="s">
        <v>669</v>
      </c>
      <c r="C52" s="2" t="s">
        <v>84</v>
      </c>
      <c r="D52" s="2" t="s">
        <v>85</v>
      </c>
      <c r="E52" s="2" t="s">
        <v>86</v>
      </c>
      <c r="F52" s="3">
        <v>2</v>
      </c>
      <c r="G52" s="3">
        <v>56</v>
      </c>
      <c r="H52" s="2" t="s">
        <v>83</v>
      </c>
      <c r="I52" s="2" t="s">
        <v>84</v>
      </c>
      <c r="J52" s="3" t="s">
        <v>669</v>
      </c>
    </row>
    <row r="53" spans="1:10" x14ac:dyDescent="0.25">
      <c r="A53" s="2" t="s">
        <v>83</v>
      </c>
      <c r="B53" s="3" t="s">
        <v>669</v>
      </c>
      <c r="C53" s="2" t="s">
        <v>90</v>
      </c>
      <c r="D53" s="2" t="s">
        <v>91</v>
      </c>
      <c r="E53" s="2" t="s">
        <v>92</v>
      </c>
      <c r="F53" s="3">
        <v>2</v>
      </c>
      <c r="G53" s="3">
        <v>58</v>
      </c>
      <c r="H53" s="2" t="s">
        <v>83</v>
      </c>
      <c r="I53" s="2" t="s">
        <v>90</v>
      </c>
      <c r="J53" s="3" t="s">
        <v>669</v>
      </c>
    </row>
    <row r="54" spans="1:10" x14ac:dyDescent="0.25">
      <c r="A54" s="2" t="s">
        <v>83</v>
      </c>
      <c r="B54" s="3" t="s">
        <v>669</v>
      </c>
      <c r="C54" s="2" t="s">
        <v>95</v>
      </c>
      <c r="D54" s="2" t="s">
        <v>96</v>
      </c>
      <c r="E54" s="2" t="s">
        <v>97</v>
      </c>
      <c r="F54" s="3">
        <v>2</v>
      </c>
      <c r="G54" s="3">
        <v>68</v>
      </c>
      <c r="H54" s="2" t="s">
        <v>83</v>
      </c>
      <c r="I54" s="2" t="s">
        <v>95</v>
      </c>
      <c r="J54" s="3" t="s">
        <v>669</v>
      </c>
    </row>
    <row r="55" spans="1:10" x14ac:dyDescent="0.25">
      <c r="A55" s="2" t="s">
        <v>100</v>
      </c>
      <c r="B55" s="3" t="s">
        <v>669</v>
      </c>
      <c r="C55" s="2" t="s">
        <v>101</v>
      </c>
      <c r="D55" s="2" t="s">
        <v>102</v>
      </c>
      <c r="E55" s="2" t="s">
        <v>103</v>
      </c>
      <c r="F55" s="3">
        <v>1</v>
      </c>
      <c r="G55" s="3">
        <v>26</v>
      </c>
      <c r="H55" s="2" t="s">
        <v>100</v>
      </c>
      <c r="I55" s="2" t="s">
        <v>101</v>
      </c>
      <c r="J55" s="3" t="s">
        <v>669</v>
      </c>
    </row>
    <row r="56" spans="1:10" x14ac:dyDescent="0.25">
      <c r="A56" s="2" t="s">
        <v>100</v>
      </c>
      <c r="B56" s="3" t="s">
        <v>669</v>
      </c>
      <c r="C56" s="2" t="s">
        <v>106</v>
      </c>
      <c r="D56" s="2" t="s">
        <v>107</v>
      </c>
      <c r="E56" s="2" t="s">
        <v>108</v>
      </c>
      <c r="F56" s="3">
        <v>3</v>
      </c>
      <c r="G56" s="3">
        <v>84</v>
      </c>
      <c r="H56" s="2" t="s">
        <v>100</v>
      </c>
      <c r="I56" s="2" t="s">
        <v>106</v>
      </c>
      <c r="J56" s="3" t="s">
        <v>669</v>
      </c>
    </row>
    <row r="57" spans="1:10" x14ac:dyDescent="0.25">
      <c r="A57" s="2" t="s">
        <v>100</v>
      </c>
      <c r="B57" s="3" t="s">
        <v>669</v>
      </c>
      <c r="C57" s="2" t="s">
        <v>111</v>
      </c>
      <c r="D57" s="2" t="s">
        <v>112</v>
      </c>
      <c r="E57" s="2" t="s">
        <v>113</v>
      </c>
      <c r="F57" s="3">
        <v>3</v>
      </c>
      <c r="G57" s="3">
        <v>82</v>
      </c>
      <c r="H57" s="2" t="s">
        <v>100</v>
      </c>
      <c r="I57" s="2" t="s">
        <v>111</v>
      </c>
      <c r="J57" s="3" t="s">
        <v>669</v>
      </c>
    </row>
    <row r="58" spans="1:10" x14ac:dyDescent="0.25">
      <c r="A58" s="2" t="s">
        <v>100</v>
      </c>
      <c r="B58" s="3" t="s">
        <v>669</v>
      </c>
      <c r="C58" s="2" t="s">
        <v>115</v>
      </c>
      <c r="D58" s="2" t="s">
        <v>116</v>
      </c>
      <c r="E58" s="2" t="s">
        <v>117</v>
      </c>
      <c r="F58" s="3">
        <v>1</v>
      </c>
      <c r="G58" s="3">
        <v>5</v>
      </c>
      <c r="H58" s="2" t="s">
        <v>100</v>
      </c>
      <c r="I58" s="2" t="s">
        <v>115</v>
      </c>
      <c r="J58" s="3" t="s">
        <v>669</v>
      </c>
    </row>
    <row r="59" spans="1:10" x14ac:dyDescent="0.25">
      <c r="A59" s="2" t="s">
        <v>100</v>
      </c>
      <c r="B59" s="3" t="s">
        <v>669</v>
      </c>
      <c r="C59" s="2" t="s">
        <v>118</v>
      </c>
      <c r="D59" s="2" t="s">
        <v>119</v>
      </c>
      <c r="E59" s="2" t="s">
        <v>120</v>
      </c>
      <c r="F59" s="3">
        <v>1</v>
      </c>
      <c r="G59" s="3">
        <v>30</v>
      </c>
      <c r="H59" s="2" t="s">
        <v>100</v>
      </c>
      <c r="I59" s="2" t="s">
        <v>118</v>
      </c>
      <c r="J59" s="3" t="s">
        <v>669</v>
      </c>
    </row>
    <row r="60" spans="1:10" x14ac:dyDescent="0.25">
      <c r="A60" s="2" t="s">
        <v>100</v>
      </c>
      <c r="B60" s="3" t="s">
        <v>669</v>
      </c>
      <c r="C60" s="2" t="s">
        <v>122</v>
      </c>
      <c r="D60" s="2" t="s">
        <v>123</v>
      </c>
      <c r="E60" s="2" t="s">
        <v>124</v>
      </c>
      <c r="F60" s="3">
        <v>3</v>
      </c>
      <c r="G60" s="3">
        <v>88</v>
      </c>
      <c r="H60" s="2" t="s">
        <v>100</v>
      </c>
      <c r="I60" s="2" t="s">
        <v>122</v>
      </c>
      <c r="J60" s="3" t="s">
        <v>669</v>
      </c>
    </row>
    <row r="61" spans="1:10" x14ac:dyDescent="0.25">
      <c r="A61" s="2" t="s">
        <v>127</v>
      </c>
      <c r="B61" s="3" t="s">
        <v>669</v>
      </c>
      <c r="C61" s="2" t="s">
        <v>138</v>
      </c>
      <c r="D61" s="2" t="s">
        <v>139</v>
      </c>
      <c r="E61" s="2" t="s">
        <v>140</v>
      </c>
      <c r="F61" s="3">
        <v>2</v>
      </c>
      <c r="G61" s="3">
        <v>56</v>
      </c>
      <c r="H61" s="2" t="s">
        <v>127</v>
      </c>
      <c r="I61" s="2" t="s">
        <v>138</v>
      </c>
      <c r="J61" s="3" t="s">
        <v>669</v>
      </c>
    </row>
    <row r="62" spans="1:10" x14ac:dyDescent="0.25">
      <c r="A62" s="2" t="s">
        <v>127</v>
      </c>
      <c r="B62" s="3" t="s">
        <v>669</v>
      </c>
      <c r="C62" s="2" t="s">
        <v>128</v>
      </c>
      <c r="D62" s="2" t="s">
        <v>129</v>
      </c>
      <c r="E62" s="2" t="s">
        <v>130</v>
      </c>
      <c r="F62" s="3">
        <v>2</v>
      </c>
      <c r="G62" s="3">
        <v>63</v>
      </c>
      <c r="H62" s="2" t="s">
        <v>127</v>
      </c>
      <c r="I62" s="2" t="s">
        <v>128</v>
      </c>
      <c r="J62" s="3" t="s">
        <v>669</v>
      </c>
    </row>
    <row r="63" spans="1:10" x14ac:dyDescent="0.25">
      <c r="A63" s="2" t="s">
        <v>127</v>
      </c>
      <c r="B63" s="3" t="s">
        <v>669</v>
      </c>
      <c r="C63" s="2" t="s">
        <v>133</v>
      </c>
      <c r="D63" s="2" t="s">
        <v>134</v>
      </c>
      <c r="E63" s="2" t="s">
        <v>135</v>
      </c>
      <c r="F63" s="3">
        <v>2</v>
      </c>
      <c r="G63" s="3">
        <v>71</v>
      </c>
      <c r="H63" s="2" t="s">
        <v>127</v>
      </c>
      <c r="I63" s="2" t="s">
        <v>133</v>
      </c>
      <c r="J63" s="3" t="s">
        <v>669</v>
      </c>
    </row>
    <row r="64" spans="1:10" x14ac:dyDescent="0.25">
      <c r="A64" s="2" t="s">
        <v>127</v>
      </c>
      <c r="B64" s="3" t="s">
        <v>669</v>
      </c>
      <c r="C64" s="2" t="s">
        <v>143</v>
      </c>
      <c r="D64" s="2" t="s">
        <v>144</v>
      </c>
      <c r="E64" s="2" t="s">
        <v>145</v>
      </c>
      <c r="F64" s="3">
        <v>1</v>
      </c>
      <c r="G64" s="3">
        <v>32</v>
      </c>
      <c r="H64" s="2" t="s">
        <v>127</v>
      </c>
      <c r="I64" s="2" t="s">
        <v>143</v>
      </c>
      <c r="J64" s="3" t="s">
        <v>669</v>
      </c>
    </row>
    <row r="65" spans="1:10" x14ac:dyDescent="0.25">
      <c r="A65" s="2" t="s">
        <v>127</v>
      </c>
      <c r="B65" s="3" t="s">
        <v>669</v>
      </c>
      <c r="C65" s="2" t="s">
        <v>147</v>
      </c>
      <c r="D65" s="2" t="s">
        <v>148</v>
      </c>
      <c r="E65" s="2" t="s">
        <v>149</v>
      </c>
      <c r="F65" s="3">
        <v>1</v>
      </c>
      <c r="G65" s="3">
        <v>28</v>
      </c>
      <c r="H65" s="2" t="s">
        <v>127</v>
      </c>
      <c r="I65" s="2" t="s">
        <v>147</v>
      </c>
      <c r="J65" s="3" t="s">
        <v>669</v>
      </c>
    </row>
    <row r="66" spans="1:10" x14ac:dyDescent="0.25">
      <c r="A66" s="2" t="s">
        <v>127</v>
      </c>
      <c r="B66" s="3" t="s">
        <v>669</v>
      </c>
      <c r="C66" s="2" t="s">
        <v>151</v>
      </c>
      <c r="D66" s="2" t="s">
        <v>152</v>
      </c>
      <c r="E66" s="2" t="s">
        <v>153</v>
      </c>
      <c r="F66" s="3">
        <v>3</v>
      </c>
      <c r="G66" s="3">
        <v>85</v>
      </c>
      <c r="H66" s="2" t="s">
        <v>127</v>
      </c>
      <c r="I66" s="2" t="s">
        <v>151</v>
      </c>
      <c r="J66" s="3" t="s">
        <v>669</v>
      </c>
    </row>
    <row r="67" spans="1:10" x14ac:dyDescent="0.25">
      <c r="A67" s="2" t="s">
        <v>10</v>
      </c>
      <c r="B67" s="3" t="s">
        <v>700</v>
      </c>
      <c r="C67" s="2" t="s">
        <v>11</v>
      </c>
      <c r="D67" s="2" t="s">
        <v>192</v>
      </c>
      <c r="E67" s="2" t="s">
        <v>193</v>
      </c>
      <c r="F67" s="3">
        <v>2</v>
      </c>
      <c r="G67" s="3">
        <v>55</v>
      </c>
      <c r="H67" s="2" t="s">
        <v>10</v>
      </c>
      <c r="I67" s="2" t="s">
        <v>11</v>
      </c>
      <c r="J67" s="3" t="s">
        <v>700</v>
      </c>
    </row>
    <row r="68" spans="1:10" x14ac:dyDescent="0.25">
      <c r="A68" s="2" t="s">
        <v>21</v>
      </c>
      <c r="B68" s="3" t="s">
        <v>700</v>
      </c>
      <c r="C68" s="2" t="s">
        <v>22</v>
      </c>
      <c r="D68" s="2" t="s">
        <v>196</v>
      </c>
      <c r="E68" s="2" t="s">
        <v>197</v>
      </c>
      <c r="F68" s="3">
        <v>3</v>
      </c>
      <c r="G68" s="3">
        <v>83</v>
      </c>
      <c r="H68" s="2" t="s">
        <v>21</v>
      </c>
      <c r="I68" s="2" t="s">
        <v>22</v>
      </c>
      <c r="J68" s="3" t="s">
        <v>700</v>
      </c>
    </row>
    <row r="69" spans="1:10" x14ac:dyDescent="0.25">
      <c r="A69" s="2" t="s">
        <v>21</v>
      </c>
      <c r="B69" s="3" t="s">
        <v>700</v>
      </c>
      <c r="C69" s="2" t="s">
        <v>37</v>
      </c>
      <c r="D69" s="2" t="s">
        <v>207</v>
      </c>
      <c r="E69" s="2" t="s">
        <v>208</v>
      </c>
      <c r="F69" s="3">
        <v>2</v>
      </c>
      <c r="G69" s="3">
        <v>56</v>
      </c>
      <c r="H69" s="2" t="s">
        <v>21</v>
      </c>
      <c r="I69" s="2" t="s">
        <v>37</v>
      </c>
      <c r="J69" s="3" t="s">
        <v>700</v>
      </c>
    </row>
    <row r="70" spans="1:10" x14ac:dyDescent="0.25">
      <c r="A70" s="2" t="s">
        <v>21</v>
      </c>
      <c r="B70" s="3" t="s">
        <v>700</v>
      </c>
      <c r="C70" s="2" t="s">
        <v>37</v>
      </c>
      <c r="D70" s="2" t="s">
        <v>707</v>
      </c>
      <c r="E70" s="2" t="s">
        <v>708</v>
      </c>
      <c r="F70" s="3">
        <v>1</v>
      </c>
      <c r="G70" s="3">
        <v>29</v>
      </c>
      <c r="H70" s="2" t="s">
        <v>21</v>
      </c>
      <c r="I70" s="2" t="s">
        <v>37</v>
      </c>
      <c r="J70" s="3" t="s">
        <v>700</v>
      </c>
    </row>
    <row r="71" spans="1:10" x14ac:dyDescent="0.25">
      <c r="A71" s="2" t="s">
        <v>21</v>
      </c>
      <c r="B71" s="3" t="s">
        <v>700</v>
      </c>
      <c r="C71" s="2" t="s">
        <v>32</v>
      </c>
      <c r="D71" s="2" t="s">
        <v>203</v>
      </c>
      <c r="E71" s="2" t="s">
        <v>204</v>
      </c>
      <c r="F71" s="3">
        <v>2</v>
      </c>
      <c r="G71" s="3">
        <v>55</v>
      </c>
      <c r="H71" s="2" t="s">
        <v>21</v>
      </c>
      <c r="I71" s="2" t="s">
        <v>32</v>
      </c>
      <c r="J71" s="3" t="s">
        <v>700</v>
      </c>
    </row>
    <row r="72" spans="1:10" x14ac:dyDescent="0.25">
      <c r="A72" s="2" t="s">
        <v>21</v>
      </c>
      <c r="B72" s="3" t="s">
        <v>700</v>
      </c>
      <c r="C72" s="2" t="s">
        <v>28</v>
      </c>
      <c r="D72" s="2" t="s">
        <v>200</v>
      </c>
      <c r="E72" s="2" t="s">
        <v>201</v>
      </c>
      <c r="F72" s="3">
        <v>1</v>
      </c>
      <c r="G72" s="3">
        <v>30</v>
      </c>
      <c r="H72" s="2" t="s">
        <v>21</v>
      </c>
      <c r="I72" s="2" t="s">
        <v>28</v>
      </c>
      <c r="J72" s="3" t="s">
        <v>700</v>
      </c>
    </row>
    <row r="73" spans="1:10" x14ac:dyDescent="0.25">
      <c r="A73" s="2" t="s">
        <v>21</v>
      </c>
      <c r="B73" s="3" t="s">
        <v>700</v>
      </c>
      <c r="C73" s="2" t="s">
        <v>42</v>
      </c>
      <c r="D73" s="2" t="s">
        <v>210</v>
      </c>
      <c r="E73" s="2" t="s">
        <v>211</v>
      </c>
      <c r="F73" s="3">
        <v>3</v>
      </c>
      <c r="G73" s="3">
        <v>82</v>
      </c>
      <c r="H73" s="2" t="s">
        <v>21</v>
      </c>
      <c r="I73" s="2" t="s">
        <v>42</v>
      </c>
      <c r="J73" s="3" t="s">
        <v>700</v>
      </c>
    </row>
    <row r="74" spans="1:10" x14ac:dyDescent="0.25">
      <c r="A74" s="2" t="s">
        <v>21</v>
      </c>
      <c r="B74" s="3" t="s">
        <v>700</v>
      </c>
      <c r="C74" s="2" t="s">
        <v>301</v>
      </c>
      <c r="D74" s="2" t="s">
        <v>523</v>
      </c>
      <c r="E74" s="2" t="s">
        <v>712</v>
      </c>
      <c r="F74" s="3">
        <v>1</v>
      </c>
      <c r="G74" s="3">
        <v>28</v>
      </c>
      <c r="H74" s="2" t="s">
        <v>21</v>
      </c>
      <c r="I74" s="2" t="s">
        <v>301</v>
      </c>
      <c r="J74" s="3" t="s">
        <v>700</v>
      </c>
    </row>
    <row r="75" spans="1:10" x14ac:dyDescent="0.25">
      <c r="A75" s="2" t="s">
        <v>52</v>
      </c>
      <c r="B75" s="3" t="s">
        <v>700</v>
      </c>
      <c r="C75" s="2" t="s">
        <v>59</v>
      </c>
      <c r="D75" s="2" t="s">
        <v>218</v>
      </c>
      <c r="E75" s="2" t="s">
        <v>219</v>
      </c>
      <c r="F75" s="3">
        <v>1</v>
      </c>
      <c r="G75" s="3">
        <v>27</v>
      </c>
      <c r="H75" s="2" t="s">
        <v>52</v>
      </c>
      <c r="I75" s="2" t="s">
        <v>59</v>
      </c>
      <c r="J75" s="3" t="s">
        <v>700</v>
      </c>
    </row>
    <row r="76" spans="1:10" x14ac:dyDescent="0.25">
      <c r="A76" s="2" t="s">
        <v>52</v>
      </c>
      <c r="B76" s="3" t="s">
        <v>700</v>
      </c>
      <c r="C76" s="2" t="s">
        <v>63</v>
      </c>
      <c r="D76" s="2" t="s">
        <v>220</v>
      </c>
      <c r="E76" s="2" t="s">
        <v>221</v>
      </c>
      <c r="F76" s="3">
        <v>2</v>
      </c>
      <c r="G76" s="3">
        <v>55</v>
      </c>
      <c r="H76" s="2" t="s">
        <v>52</v>
      </c>
      <c r="I76" s="2" t="s">
        <v>63</v>
      </c>
      <c r="J76" s="3" t="s">
        <v>700</v>
      </c>
    </row>
    <row r="77" spans="1:10" x14ac:dyDescent="0.25">
      <c r="A77" s="2" t="s">
        <v>52</v>
      </c>
      <c r="B77" s="3" t="s">
        <v>700</v>
      </c>
      <c r="C77" s="2" t="s">
        <v>63</v>
      </c>
      <c r="D77" s="2" t="s">
        <v>715</v>
      </c>
      <c r="E77" s="2" t="s">
        <v>716</v>
      </c>
      <c r="F77" s="3">
        <v>1</v>
      </c>
      <c r="G77" s="3">
        <v>8</v>
      </c>
      <c r="H77" s="2" t="s">
        <v>52</v>
      </c>
      <c r="I77" s="2" t="s">
        <v>63</v>
      </c>
      <c r="J77" s="3" t="s">
        <v>700</v>
      </c>
    </row>
    <row r="78" spans="1:10" x14ac:dyDescent="0.25">
      <c r="A78" s="2" t="s">
        <v>52</v>
      </c>
      <c r="B78" s="3" t="s">
        <v>700</v>
      </c>
      <c r="C78" s="2" t="s">
        <v>67</v>
      </c>
      <c r="D78" s="2" t="s">
        <v>224</v>
      </c>
      <c r="E78" s="2" t="s">
        <v>225</v>
      </c>
      <c r="F78" s="3">
        <v>3</v>
      </c>
      <c r="G78" s="3">
        <v>82</v>
      </c>
      <c r="H78" s="2" t="s">
        <v>52</v>
      </c>
      <c r="I78" s="2" t="s">
        <v>67</v>
      </c>
      <c r="J78" s="3" t="s">
        <v>700</v>
      </c>
    </row>
    <row r="79" spans="1:10" x14ac:dyDescent="0.25">
      <c r="A79" s="2" t="s">
        <v>52</v>
      </c>
      <c r="B79" s="3" t="s">
        <v>700</v>
      </c>
      <c r="C79" s="2" t="s">
        <v>71</v>
      </c>
      <c r="D79" s="2" t="s">
        <v>228</v>
      </c>
      <c r="E79" s="2" t="s">
        <v>229</v>
      </c>
      <c r="F79" s="3">
        <v>1</v>
      </c>
      <c r="G79" s="3">
        <v>29</v>
      </c>
      <c r="H79" s="2" t="s">
        <v>52</v>
      </c>
      <c r="I79" s="2" t="s">
        <v>71</v>
      </c>
      <c r="J79" s="3" t="s">
        <v>700</v>
      </c>
    </row>
    <row r="80" spans="1:10" x14ac:dyDescent="0.25">
      <c r="A80" s="2" t="s">
        <v>52</v>
      </c>
      <c r="B80" s="3" t="s">
        <v>700</v>
      </c>
      <c r="C80" s="2" t="s">
        <v>67</v>
      </c>
      <c r="D80" s="2" t="s">
        <v>720</v>
      </c>
      <c r="E80" s="2" t="s">
        <v>721</v>
      </c>
      <c r="F80" s="3">
        <v>1</v>
      </c>
      <c r="G80" s="3">
        <v>14</v>
      </c>
      <c r="H80" s="2" t="s">
        <v>52</v>
      </c>
      <c r="I80" s="2" t="s">
        <v>67</v>
      </c>
      <c r="J80" s="3" t="s">
        <v>700</v>
      </c>
    </row>
    <row r="81" spans="1:10" x14ac:dyDescent="0.25">
      <c r="A81" s="2" t="s">
        <v>52</v>
      </c>
      <c r="B81" s="3" t="s">
        <v>700</v>
      </c>
      <c r="C81" s="2" t="s">
        <v>53</v>
      </c>
      <c r="D81" s="2" t="s">
        <v>214</v>
      </c>
      <c r="E81" s="2" t="s">
        <v>215</v>
      </c>
      <c r="F81" s="3">
        <v>2</v>
      </c>
      <c r="G81" s="3">
        <v>58</v>
      </c>
      <c r="H81" s="2" t="s">
        <v>52</v>
      </c>
      <c r="I81" s="2" t="s">
        <v>53</v>
      </c>
      <c r="J81" s="3" t="s">
        <v>700</v>
      </c>
    </row>
    <row r="82" spans="1:10" x14ac:dyDescent="0.25">
      <c r="A82" s="2" t="s">
        <v>52</v>
      </c>
      <c r="B82" s="3" t="s">
        <v>700</v>
      </c>
      <c r="C82" s="2" t="s">
        <v>79</v>
      </c>
      <c r="D82" s="2" t="s">
        <v>233</v>
      </c>
      <c r="E82" s="2" t="s">
        <v>234</v>
      </c>
      <c r="F82" s="3">
        <v>2</v>
      </c>
      <c r="G82" s="3">
        <v>58</v>
      </c>
      <c r="H82" s="2" t="s">
        <v>52</v>
      </c>
      <c r="I82" s="2" t="s">
        <v>79</v>
      </c>
      <c r="J82" s="3" t="s">
        <v>700</v>
      </c>
    </row>
    <row r="83" spans="1:10" x14ac:dyDescent="0.25">
      <c r="A83" s="2" t="s">
        <v>52</v>
      </c>
      <c r="B83" s="3" t="s">
        <v>700</v>
      </c>
      <c r="C83" s="2" t="s">
        <v>75</v>
      </c>
      <c r="D83" s="2" t="s">
        <v>231</v>
      </c>
      <c r="E83" s="2" t="s">
        <v>232</v>
      </c>
      <c r="F83" s="3">
        <v>1</v>
      </c>
      <c r="G83" s="3">
        <v>29</v>
      </c>
      <c r="H83" s="2" t="s">
        <v>52</v>
      </c>
      <c r="I83" s="2" t="s">
        <v>75</v>
      </c>
      <c r="J83" s="3" t="s">
        <v>700</v>
      </c>
    </row>
    <row r="84" spans="1:10" x14ac:dyDescent="0.25">
      <c r="A84" s="2" t="s">
        <v>83</v>
      </c>
      <c r="B84" s="3" t="s">
        <v>700</v>
      </c>
      <c r="C84" s="2" t="s">
        <v>90</v>
      </c>
      <c r="D84" s="2" t="s">
        <v>240</v>
      </c>
      <c r="E84" s="2" t="s">
        <v>241</v>
      </c>
      <c r="F84" s="3">
        <v>2</v>
      </c>
      <c r="G84" s="3">
        <v>60</v>
      </c>
      <c r="H84" s="2" t="s">
        <v>83</v>
      </c>
      <c r="I84" s="2" t="s">
        <v>90</v>
      </c>
      <c r="J84" s="3" t="s">
        <v>700</v>
      </c>
    </row>
    <row r="85" spans="1:10" x14ac:dyDescent="0.25">
      <c r="A85" s="2" t="s">
        <v>83</v>
      </c>
      <c r="B85" s="3" t="s">
        <v>700</v>
      </c>
      <c r="C85" s="2" t="s">
        <v>90</v>
      </c>
      <c r="D85" s="2" t="s">
        <v>727</v>
      </c>
      <c r="E85" s="2" t="s">
        <v>728</v>
      </c>
      <c r="F85" s="3">
        <v>1</v>
      </c>
      <c r="G85" s="3">
        <v>16</v>
      </c>
      <c r="H85" s="2" t="s">
        <v>83</v>
      </c>
      <c r="I85" s="2" t="s">
        <v>90</v>
      </c>
      <c r="J85" s="3" t="s">
        <v>700</v>
      </c>
    </row>
    <row r="86" spans="1:10" x14ac:dyDescent="0.25">
      <c r="A86" s="2" t="s">
        <v>83</v>
      </c>
      <c r="B86" s="3" t="s">
        <v>700</v>
      </c>
      <c r="C86" s="2" t="s">
        <v>95</v>
      </c>
      <c r="D86" s="2" t="s">
        <v>243</v>
      </c>
      <c r="E86" s="2" t="s">
        <v>244</v>
      </c>
      <c r="F86" s="3">
        <v>2</v>
      </c>
      <c r="G86" s="3">
        <v>58</v>
      </c>
      <c r="H86" s="2" t="s">
        <v>83</v>
      </c>
      <c r="I86" s="2" t="s">
        <v>95</v>
      </c>
      <c r="J86" s="3" t="s">
        <v>700</v>
      </c>
    </row>
    <row r="87" spans="1:10" x14ac:dyDescent="0.25">
      <c r="A87" s="2" t="s">
        <v>83</v>
      </c>
      <c r="B87" s="3" t="s">
        <v>700</v>
      </c>
      <c r="C87" s="2" t="s">
        <v>95</v>
      </c>
      <c r="D87" s="2" t="s">
        <v>731</v>
      </c>
      <c r="E87" s="2" t="s">
        <v>732</v>
      </c>
      <c r="F87" s="3">
        <v>2</v>
      </c>
      <c r="G87" s="3">
        <v>76</v>
      </c>
      <c r="H87" s="2" t="s">
        <v>83</v>
      </c>
      <c r="I87" s="2" t="s">
        <v>95</v>
      </c>
      <c r="J87" s="3" t="s">
        <v>700</v>
      </c>
    </row>
    <row r="88" spans="1:10" x14ac:dyDescent="0.25">
      <c r="A88" s="2" t="s">
        <v>83</v>
      </c>
      <c r="B88" s="3" t="s">
        <v>700</v>
      </c>
      <c r="C88" s="2" t="s">
        <v>166</v>
      </c>
      <c r="D88" s="2" t="s">
        <v>237</v>
      </c>
      <c r="E88" s="2" t="s">
        <v>724</v>
      </c>
      <c r="F88" s="3">
        <v>2</v>
      </c>
      <c r="G88" s="3">
        <v>57</v>
      </c>
      <c r="H88" s="2" t="s">
        <v>83</v>
      </c>
      <c r="I88" s="2" t="s">
        <v>166</v>
      </c>
      <c r="J88" s="3" t="s">
        <v>700</v>
      </c>
    </row>
    <row r="89" spans="1:10" x14ac:dyDescent="0.25">
      <c r="A89" s="2" t="s">
        <v>100</v>
      </c>
      <c r="B89" s="3" t="s">
        <v>700</v>
      </c>
      <c r="C89" s="2" t="s">
        <v>101</v>
      </c>
      <c r="D89" s="2" t="s">
        <v>246</v>
      </c>
      <c r="E89" s="2" t="s">
        <v>247</v>
      </c>
      <c r="F89" s="3">
        <v>1</v>
      </c>
      <c r="G89" s="3">
        <v>31</v>
      </c>
      <c r="H89" s="2" t="s">
        <v>100</v>
      </c>
      <c r="I89" s="2" t="s">
        <v>101</v>
      </c>
      <c r="J89" s="3" t="s">
        <v>700</v>
      </c>
    </row>
    <row r="90" spans="1:10" x14ac:dyDescent="0.25">
      <c r="A90" s="2" t="s">
        <v>100</v>
      </c>
      <c r="B90" s="3" t="s">
        <v>700</v>
      </c>
      <c r="C90" s="2" t="s">
        <v>106</v>
      </c>
      <c r="D90" s="2" t="s">
        <v>249</v>
      </c>
      <c r="E90" s="2" t="s">
        <v>250</v>
      </c>
      <c r="F90" s="3">
        <v>3</v>
      </c>
      <c r="G90" s="3">
        <v>89</v>
      </c>
      <c r="H90" s="2" t="s">
        <v>100</v>
      </c>
      <c r="I90" s="2" t="s">
        <v>106</v>
      </c>
      <c r="J90" s="3" t="s">
        <v>700</v>
      </c>
    </row>
    <row r="91" spans="1:10" x14ac:dyDescent="0.25">
      <c r="A91" s="2" t="s">
        <v>100</v>
      </c>
      <c r="B91" s="3" t="s">
        <v>700</v>
      </c>
      <c r="C91" s="2" t="s">
        <v>111</v>
      </c>
      <c r="D91" s="2" t="s">
        <v>253</v>
      </c>
      <c r="E91" s="2" t="s">
        <v>254</v>
      </c>
      <c r="F91" s="3">
        <v>3</v>
      </c>
      <c r="G91" s="3">
        <v>86</v>
      </c>
      <c r="H91" s="2" t="s">
        <v>100</v>
      </c>
      <c r="I91" s="2" t="s">
        <v>111</v>
      </c>
      <c r="J91" s="3" t="s">
        <v>700</v>
      </c>
    </row>
    <row r="92" spans="1:10" x14ac:dyDescent="0.25">
      <c r="A92" s="2" t="s">
        <v>100</v>
      </c>
      <c r="B92" s="3" t="s">
        <v>700</v>
      </c>
      <c r="C92" s="2" t="s">
        <v>115</v>
      </c>
      <c r="D92" s="2" t="s">
        <v>739</v>
      </c>
      <c r="E92" s="2" t="s">
        <v>740</v>
      </c>
      <c r="F92" s="3">
        <v>1</v>
      </c>
      <c r="G92" s="3">
        <v>2</v>
      </c>
      <c r="H92" s="2" t="s">
        <v>100</v>
      </c>
      <c r="I92" s="2" t="s">
        <v>115</v>
      </c>
      <c r="J92" s="3" t="s">
        <v>700</v>
      </c>
    </row>
    <row r="93" spans="1:10" x14ac:dyDescent="0.25">
      <c r="A93" s="2" t="s">
        <v>100</v>
      </c>
      <c r="B93" s="3" t="s">
        <v>700</v>
      </c>
      <c r="C93" s="2" t="s">
        <v>118</v>
      </c>
      <c r="D93" s="2" t="s">
        <v>257</v>
      </c>
      <c r="E93" s="2" t="s">
        <v>258</v>
      </c>
      <c r="F93" s="3">
        <v>2</v>
      </c>
      <c r="G93" s="3">
        <v>58</v>
      </c>
      <c r="H93" s="2" t="s">
        <v>100</v>
      </c>
      <c r="I93" s="2" t="s">
        <v>118</v>
      </c>
      <c r="J93" s="3" t="s">
        <v>700</v>
      </c>
    </row>
    <row r="94" spans="1:10" x14ac:dyDescent="0.25">
      <c r="A94" s="2" t="s">
        <v>100</v>
      </c>
      <c r="B94" s="3" t="s">
        <v>700</v>
      </c>
      <c r="C94" s="2" t="s">
        <v>122</v>
      </c>
      <c r="D94" s="2" t="s">
        <v>261</v>
      </c>
      <c r="E94" s="2" t="s">
        <v>262</v>
      </c>
      <c r="F94" s="3">
        <v>3</v>
      </c>
      <c r="G94" s="3">
        <v>90</v>
      </c>
      <c r="H94" s="2" t="s">
        <v>100</v>
      </c>
      <c r="I94" s="2" t="s">
        <v>122</v>
      </c>
      <c r="J94" s="3" t="s">
        <v>700</v>
      </c>
    </row>
    <row r="95" spans="1:10" x14ac:dyDescent="0.25">
      <c r="A95" s="2" t="s">
        <v>127</v>
      </c>
      <c r="B95" s="3" t="s">
        <v>700</v>
      </c>
      <c r="C95" s="2" t="s">
        <v>138</v>
      </c>
      <c r="D95" s="2" t="s">
        <v>274</v>
      </c>
      <c r="E95" s="2" t="s">
        <v>275</v>
      </c>
      <c r="F95" s="3">
        <v>1</v>
      </c>
      <c r="G95" s="3">
        <v>37</v>
      </c>
      <c r="H95" s="2" t="s">
        <v>127</v>
      </c>
      <c r="I95" s="2" t="s">
        <v>138</v>
      </c>
      <c r="J95" s="3" t="s">
        <v>700</v>
      </c>
    </row>
    <row r="96" spans="1:10" x14ac:dyDescent="0.25">
      <c r="A96" s="2" t="s">
        <v>127</v>
      </c>
      <c r="B96" s="3" t="s">
        <v>700</v>
      </c>
      <c r="C96" s="2" t="s">
        <v>365</v>
      </c>
      <c r="D96" s="2" t="s">
        <v>524</v>
      </c>
      <c r="E96" s="2" t="s">
        <v>272</v>
      </c>
      <c r="F96" s="3">
        <v>1</v>
      </c>
      <c r="G96" s="3">
        <v>17</v>
      </c>
      <c r="H96" s="2" t="s">
        <v>127</v>
      </c>
      <c r="I96" s="2" t="s">
        <v>365</v>
      </c>
      <c r="J96" s="3" t="s">
        <v>700</v>
      </c>
    </row>
    <row r="97" spans="1:10" x14ac:dyDescent="0.25">
      <c r="A97" s="2" t="s">
        <v>127</v>
      </c>
      <c r="B97" s="3" t="s">
        <v>700</v>
      </c>
      <c r="C97" s="2" t="s">
        <v>128</v>
      </c>
      <c r="D97" s="2" t="s">
        <v>265</v>
      </c>
      <c r="E97" s="2" t="s">
        <v>266</v>
      </c>
      <c r="F97" s="3">
        <v>2</v>
      </c>
      <c r="G97" s="3">
        <v>60</v>
      </c>
      <c r="H97" s="2" t="s">
        <v>127</v>
      </c>
      <c r="I97" s="2" t="s">
        <v>128</v>
      </c>
      <c r="J97" s="3" t="s">
        <v>700</v>
      </c>
    </row>
    <row r="98" spans="1:10" x14ac:dyDescent="0.25">
      <c r="A98" s="2" t="s">
        <v>127</v>
      </c>
      <c r="B98" s="3" t="s">
        <v>700</v>
      </c>
      <c r="C98" s="2" t="s">
        <v>128</v>
      </c>
      <c r="D98" s="2" t="s">
        <v>745</v>
      </c>
      <c r="E98" s="2" t="s">
        <v>746</v>
      </c>
      <c r="F98" s="3">
        <v>1</v>
      </c>
      <c r="G98" s="3">
        <v>11</v>
      </c>
      <c r="H98" s="2" t="s">
        <v>127</v>
      </c>
      <c r="I98" s="2" t="s">
        <v>128</v>
      </c>
      <c r="J98" s="3" t="s">
        <v>700</v>
      </c>
    </row>
    <row r="99" spans="1:10" x14ac:dyDescent="0.25">
      <c r="A99" s="2" t="s">
        <v>127</v>
      </c>
      <c r="B99" s="3" t="s">
        <v>700</v>
      </c>
      <c r="C99" s="2" t="s">
        <v>133</v>
      </c>
      <c r="D99" s="2" t="s">
        <v>269</v>
      </c>
      <c r="E99" s="2" t="s">
        <v>270</v>
      </c>
      <c r="F99" s="3">
        <v>2</v>
      </c>
      <c r="G99" s="3">
        <v>59</v>
      </c>
      <c r="H99" s="2" t="s">
        <v>127</v>
      </c>
      <c r="I99" s="2" t="s">
        <v>133</v>
      </c>
      <c r="J99" s="3" t="s">
        <v>700</v>
      </c>
    </row>
    <row r="100" spans="1:10" x14ac:dyDescent="0.25">
      <c r="A100" s="2" t="s">
        <v>127</v>
      </c>
      <c r="B100" s="3" t="s">
        <v>700</v>
      </c>
      <c r="C100" s="2" t="s">
        <v>133</v>
      </c>
      <c r="D100" s="2" t="s">
        <v>749</v>
      </c>
      <c r="E100" s="2" t="s">
        <v>750</v>
      </c>
      <c r="F100" s="3">
        <v>1</v>
      </c>
      <c r="G100" s="3">
        <v>22</v>
      </c>
      <c r="H100" s="2" t="s">
        <v>127</v>
      </c>
      <c r="I100" s="2" t="s">
        <v>133</v>
      </c>
      <c r="J100" s="3" t="s">
        <v>700</v>
      </c>
    </row>
    <row r="101" spans="1:10" x14ac:dyDescent="0.25">
      <c r="A101" s="2" t="s">
        <v>127</v>
      </c>
      <c r="B101" s="3" t="s">
        <v>700</v>
      </c>
      <c r="C101" s="2" t="s">
        <v>147</v>
      </c>
      <c r="D101" s="2" t="s">
        <v>277</v>
      </c>
      <c r="E101" s="2" t="s">
        <v>278</v>
      </c>
      <c r="F101" s="3">
        <v>1</v>
      </c>
      <c r="G101" s="3">
        <v>29</v>
      </c>
      <c r="H101" s="2" t="s">
        <v>127</v>
      </c>
      <c r="I101" s="2" t="s">
        <v>147</v>
      </c>
      <c r="J101" s="3" t="s">
        <v>700</v>
      </c>
    </row>
    <row r="102" spans="1:10" x14ac:dyDescent="0.25">
      <c r="A102" s="2" t="s">
        <v>127</v>
      </c>
      <c r="B102" s="3" t="s">
        <v>700</v>
      </c>
      <c r="C102" s="2" t="s">
        <v>151</v>
      </c>
      <c r="D102" s="2" t="s">
        <v>280</v>
      </c>
      <c r="E102" s="2" t="s">
        <v>281</v>
      </c>
      <c r="F102" s="3">
        <v>3</v>
      </c>
      <c r="G102" s="3">
        <v>90</v>
      </c>
      <c r="H102" s="2" t="s">
        <v>127</v>
      </c>
      <c r="I102" s="2" t="s">
        <v>151</v>
      </c>
      <c r="J102" s="3" t="s">
        <v>700</v>
      </c>
    </row>
    <row r="103" spans="1:10" x14ac:dyDescent="0.25">
      <c r="A103" s="2" t="s">
        <v>186</v>
      </c>
      <c r="B103" s="3" t="s">
        <v>700</v>
      </c>
      <c r="C103" s="2" t="s">
        <v>187</v>
      </c>
      <c r="D103" s="2" t="s">
        <v>756</v>
      </c>
      <c r="E103" s="2" t="s">
        <v>757</v>
      </c>
      <c r="F103" s="3">
        <v>1</v>
      </c>
      <c r="G103" s="3">
        <v>38</v>
      </c>
      <c r="H103" s="2" t="s">
        <v>186</v>
      </c>
      <c r="I103" s="2" t="s">
        <v>187</v>
      </c>
      <c r="J103" s="3" t="s">
        <v>700</v>
      </c>
    </row>
    <row r="104" spans="1:10" x14ac:dyDescent="0.25">
      <c r="A104" s="2" t="s">
        <v>10</v>
      </c>
      <c r="B104" s="3" t="s">
        <v>758</v>
      </c>
      <c r="C104" s="2" t="s">
        <v>11</v>
      </c>
      <c r="D104" s="2" t="s">
        <v>284</v>
      </c>
      <c r="E104" s="2" t="s">
        <v>285</v>
      </c>
      <c r="F104" s="3">
        <v>2</v>
      </c>
      <c r="G104" s="3">
        <v>0</v>
      </c>
      <c r="H104" s="2" t="s">
        <v>10</v>
      </c>
      <c r="I104" s="2" t="s">
        <v>11</v>
      </c>
      <c r="J104" s="3" t="s">
        <v>758</v>
      </c>
    </row>
    <row r="105" spans="1:10" x14ac:dyDescent="0.25">
      <c r="A105" s="2" t="s">
        <v>10</v>
      </c>
      <c r="B105" s="3" t="s">
        <v>758</v>
      </c>
      <c r="C105" s="2" t="s">
        <v>11</v>
      </c>
      <c r="D105" s="2" t="s">
        <v>155</v>
      </c>
      <c r="E105" s="2" t="s">
        <v>157</v>
      </c>
      <c r="F105" s="3">
        <v>1</v>
      </c>
      <c r="G105" s="3">
        <v>0</v>
      </c>
      <c r="H105" s="2" t="s">
        <v>10</v>
      </c>
      <c r="I105" s="2" t="s">
        <v>11</v>
      </c>
      <c r="J105" s="3" t="s">
        <v>758</v>
      </c>
    </row>
    <row r="106" spans="1:10" x14ac:dyDescent="0.25">
      <c r="A106" s="2" t="s">
        <v>21</v>
      </c>
      <c r="B106" s="3" t="s">
        <v>758</v>
      </c>
      <c r="C106" s="2" t="s">
        <v>22</v>
      </c>
      <c r="D106" s="2" t="s">
        <v>288</v>
      </c>
      <c r="E106" s="2" t="s">
        <v>289</v>
      </c>
      <c r="F106" s="3">
        <v>3</v>
      </c>
      <c r="G106" s="3">
        <v>0</v>
      </c>
      <c r="H106" s="2" t="s">
        <v>21</v>
      </c>
      <c r="I106" s="2" t="s">
        <v>22</v>
      </c>
      <c r="J106" s="3" t="s">
        <v>758</v>
      </c>
    </row>
    <row r="107" spans="1:10" x14ac:dyDescent="0.25">
      <c r="A107" s="2" t="s">
        <v>21</v>
      </c>
      <c r="B107" s="3" t="s">
        <v>758</v>
      </c>
      <c r="C107" s="2" t="s">
        <v>37</v>
      </c>
      <c r="D107" s="2" t="s">
        <v>295</v>
      </c>
      <c r="E107" s="2" t="s">
        <v>296</v>
      </c>
      <c r="F107" s="3">
        <v>2</v>
      </c>
      <c r="G107" s="3">
        <v>0</v>
      </c>
      <c r="H107" s="2" t="s">
        <v>21</v>
      </c>
      <c r="I107" s="2" t="s">
        <v>37</v>
      </c>
      <c r="J107" s="3" t="s">
        <v>758</v>
      </c>
    </row>
    <row r="108" spans="1:10" x14ac:dyDescent="0.25">
      <c r="A108" s="2" t="s">
        <v>21</v>
      </c>
      <c r="B108" s="3" t="s">
        <v>758</v>
      </c>
      <c r="C108" s="2" t="s">
        <v>37</v>
      </c>
      <c r="D108" s="2" t="s">
        <v>161</v>
      </c>
      <c r="E108" s="2" t="s">
        <v>162</v>
      </c>
      <c r="F108" s="3">
        <v>1</v>
      </c>
      <c r="G108" s="3">
        <v>0</v>
      </c>
      <c r="H108" s="2" t="s">
        <v>21</v>
      </c>
      <c r="I108" s="2" t="s">
        <v>37</v>
      </c>
      <c r="J108" s="3" t="s">
        <v>758</v>
      </c>
    </row>
    <row r="109" spans="1:10" x14ac:dyDescent="0.25">
      <c r="A109" s="2" t="s">
        <v>21</v>
      </c>
      <c r="B109" s="3" t="s">
        <v>758</v>
      </c>
      <c r="C109" s="2" t="s">
        <v>28</v>
      </c>
      <c r="D109" s="2" t="s">
        <v>291</v>
      </c>
      <c r="E109" s="2" t="s">
        <v>292</v>
      </c>
      <c r="F109" s="3">
        <v>2</v>
      </c>
      <c r="G109" s="3">
        <v>0</v>
      </c>
      <c r="H109" s="2" t="s">
        <v>21</v>
      </c>
      <c r="I109" s="2" t="s">
        <v>28</v>
      </c>
      <c r="J109" s="3" t="s">
        <v>758</v>
      </c>
    </row>
    <row r="110" spans="1:10" x14ac:dyDescent="0.25">
      <c r="A110" s="2" t="s">
        <v>21</v>
      </c>
      <c r="B110" s="3" t="s">
        <v>758</v>
      </c>
      <c r="C110" s="2" t="s">
        <v>42</v>
      </c>
      <c r="D110" s="2" t="s">
        <v>298</v>
      </c>
      <c r="E110" s="2" t="s">
        <v>299</v>
      </c>
      <c r="F110" s="3">
        <v>3</v>
      </c>
      <c r="G110" s="3">
        <v>0</v>
      </c>
      <c r="H110" s="2" t="s">
        <v>21</v>
      </c>
      <c r="I110" s="2" t="s">
        <v>42</v>
      </c>
      <c r="J110" s="3" t="s">
        <v>758</v>
      </c>
    </row>
    <row r="111" spans="1:10" x14ac:dyDescent="0.25">
      <c r="A111" s="2" t="s">
        <v>21</v>
      </c>
      <c r="B111" s="3" t="s">
        <v>758</v>
      </c>
      <c r="C111" s="2" t="s">
        <v>301</v>
      </c>
      <c r="D111" s="2" t="s">
        <v>302</v>
      </c>
      <c r="E111" s="2" t="s">
        <v>303</v>
      </c>
      <c r="F111" s="3">
        <v>2</v>
      </c>
      <c r="G111" s="3">
        <v>0</v>
      </c>
      <c r="H111" s="2" t="s">
        <v>21</v>
      </c>
      <c r="I111" s="2" t="s">
        <v>301</v>
      </c>
      <c r="J111" s="3" t="s">
        <v>758</v>
      </c>
    </row>
    <row r="112" spans="1:10" x14ac:dyDescent="0.25">
      <c r="A112" s="2" t="s">
        <v>491</v>
      </c>
      <c r="B112" s="3" t="s">
        <v>758</v>
      </c>
      <c r="C112" s="2" t="s">
        <v>492</v>
      </c>
      <c r="D112" s="2" t="s">
        <v>768</v>
      </c>
      <c r="E112" s="2" t="s">
        <v>769</v>
      </c>
      <c r="F112" s="3">
        <v>1</v>
      </c>
      <c r="G112" s="3">
        <v>0</v>
      </c>
      <c r="H112" s="2" t="s">
        <v>491</v>
      </c>
      <c r="I112" s="2" t="s">
        <v>492</v>
      </c>
      <c r="J112" s="3" t="s">
        <v>758</v>
      </c>
    </row>
    <row r="113" spans="1:10" x14ac:dyDescent="0.25">
      <c r="A113" s="2" t="s">
        <v>52</v>
      </c>
      <c r="B113" s="3" t="s">
        <v>758</v>
      </c>
      <c r="C113" s="2" t="s">
        <v>59</v>
      </c>
      <c r="D113" s="2" t="s">
        <v>308</v>
      </c>
      <c r="E113" s="2" t="s">
        <v>309</v>
      </c>
      <c r="F113" s="3">
        <v>2</v>
      </c>
      <c r="G113" s="3">
        <v>0</v>
      </c>
      <c r="H113" s="2" t="s">
        <v>52</v>
      </c>
      <c r="I113" s="2" t="s">
        <v>59</v>
      </c>
      <c r="J113" s="3" t="s">
        <v>758</v>
      </c>
    </row>
    <row r="114" spans="1:10" x14ac:dyDescent="0.25">
      <c r="A114" s="2" t="s">
        <v>52</v>
      </c>
      <c r="B114" s="3" t="s">
        <v>758</v>
      </c>
      <c r="C114" s="2" t="s">
        <v>67</v>
      </c>
      <c r="D114" s="2" t="s">
        <v>312</v>
      </c>
      <c r="E114" s="2" t="s">
        <v>313</v>
      </c>
      <c r="F114" s="3">
        <v>3</v>
      </c>
      <c r="G114" s="3">
        <v>0</v>
      </c>
      <c r="H114" s="2" t="s">
        <v>52</v>
      </c>
      <c r="I114" s="2" t="s">
        <v>67</v>
      </c>
      <c r="J114" s="3" t="s">
        <v>758</v>
      </c>
    </row>
    <row r="115" spans="1:10" x14ac:dyDescent="0.25">
      <c r="A115" s="2" t="s">
        <v>52</v>
      </c>
      <c r="B115" s="3" t="s">
        <v>758</v>
      </c>
      <c r="C115" s="2" t="s">
        <v>71</v>
      </c>
      <c r="D115" s="2" t="s">
        <v>315</v>
      </c>
      <c r="E115" s="2" t="s">
        <v>316</v>
      </c>
      <c r="F115" s="3">
        <v>1</v>
      </c>
      <c r="G115" s="3">
        <v>0</v>
      </c>
      <c r="H115" s="2" t="s">
        <v>52</v>
      </c>
      <c r="I115" s="2" t="s">
        <v>71</v>
      </c>
      <c r="J115" s="3" t="s">
        <v>758</v>
      </c>
    </row>
    <row r="116" spans="1:10" x14ac:dyDescent="0.25">
      <c r="A116" s="2" t="s">
        <v>52</v>
      </c>
      <c r="B116" s="3" t="s">
        <v>758</v>
      </c>
      <c r="C116" s="2" t="s">
        <v>67</v>
      </c>
      <c r="D116" s="2" t="s">
        <v>170</v>
      </c>
      <c r="E116" s="2" t="s">
        <v>171</v>
      </c>
      <c r="F116" s="3">
        <v>1</v>
      </c>
      <c r="G116" s="3">
        <v>0</v>
      </c>
      <c r="H116" s="2" t="s">
        <v>52</v>
      </c>
      <c r="I116" s="2" t="s">
        <v>67</v>
      </c>
      <c r="J116" s="3" t="s">
        <v>758</v>
      </c>
    </row>
    <row r="117" spans="1:10" x14ac:dyDescent="0.25">
      <c r="A117" s="2" t="s">
        <v>52</v>
      </c>
      <c r="B117" s="3" t="s">
        <v>758</v>
      </c>
      <c r="C117" s="2" t="s">
        <v>53</v>
      </c>
      <c r="D117" s="2" t="s">
        <v>305</v>
      </c>
      <c r="E117" s="2" t="s">
        <v>306</v>
      </c>
      <c r="F117" s="3">
        <v>2</v>
      </c>
      <c r="G117" s="3">
        <v>0</v>
      </c>
      <c r="H117" s="2" t="s">
        <v>52</v>
      </c>
      <c r="I117" s="2" t="s">
        <v>53</v>
      </c>
      <c r="J117" s="3" t="s">
        <v>758</v>
      </c>
    </row>
    <row r="118" spans="1:10" x14ac:dyDescent="0.25">
      <c r="A118" s="2" t="s">
        <v>52</v>
      </c>
      <c r="B118" s="3" t="s">
        <v>758</v>
      </c>
      <c r="C118" s="2" t="s">
        <v>79</v>
      </c>
      <c r="D118" s="2" t="s">
        <v>321</v>
      </c>
      <c r="E118" s="2" t="s">
        <v>322</v>
      </c>
      <c r="F118" s="3">
        <v>2</v>
      </c>
      <c r="G118" s="3">
        <v>0</v>
      </c>
      <c r="H118" s="2" t="s">
        <v>52</v>
      </c>
      <c r="I118" s="2" t="s">
        <v>79</v>
      </c>
      <c r="J118" s="3" t="s">
        <v>758</v>
      </c>
    </row>
    <row r="119" spans="1:10" x14ac:dyDescent="0.25">
      <c r="A119" s="2" t="s">
        <v>52</v>
      </c>
      <c r="B119" s="3" t="s">
        <v>758</v>
      </c>
      <c r="C119" s="2" t="s">
        <v>79</v>
      </c>
      <c r="D119" s="2" t="s">
        <v>163</v>
      </c>
      <c r="E119" s="2" t="s">
        <v>164</v>
      </c>
      <c r="F119" s="3">
        <v>1</v>
      </c>
      <c r="G119" s="3">
        <v>0</v>
      </c>
      <c r="H119" s="2" t="s">
        <v>52</v>
      </c>
      <c r="I119" s="2" t="s">
        <v>79</v>
      </c>
      <c r="J119" s="3" t="s">
        <v>758</v>
      </c>
    </row>
    <row r="120" spans="1:10" x14ac:dyDescent="0.25">
      <c r="A120" s="2" t="s">
        <v>52</v>
      </c>
      <c r="B120" s="3" t="s">
        <v>758</v>
      </c>
      <c r="C120" s="2" t="s">
        <v>75</v>
      </c>
      <c r="D120" s="2" t="s">
        <v>318</v>
      </c>
      <c r="E120" s="2" t="s">
        <v>319</v>
      </c>
      <c r="F120" s="3">
        <v>2</v>
      </c>
      <c r="G120" s="3">
        <v>0</v>
      </c>
      <c r="H120" s="2" t="s">
        <v>52</v>
      </c>
      <c r="I120" s="2" t="s">
        <v>75</v>
      </c>
      <c r="J120" s="3" t="s">
        <v>758</v>
      </c>
    </row>
    <row r="121" spans="1:10" x14ac:dyDescent="0.25">
      <c r="A121" s="2" t="s">
        <v>52</v>
      </c>
      <c r="B121" s="3" t="s">
        <v>758</v>
      </c>
      <c r="C121" s="2" t="s">
        <v>75</v>
      </c>
      <c r="D121" s="2" t="s">
        <v>776</v>
      </c>
      <c r="E121" s="2" t="s">
        <v>169</v>
      </c>
      <c r="F121" s="3">
        <v>1</v>
      </c>
      <c r="G121" s="3">
        <v>0</v>
      </c>
      <c r="H121" s="2" t="s">
        <v>52</v>
      </c>
      <c r="I121" s="2" t="s">
        <v>75</v>
      </c>
      <c r="J121" s="3" t="s">
        <v>758</v>
      </c>
    </row>
    <row r="122" spans="1:10" x14ac:dyDescent="0.25">
      <c r="A122" s="2" t="s">
        <v>83</v>
      </c>
      <c r="B122" s="3" t="s">
        <v>758</v>
      </c>
      <c r="C122" s="2" t="s">
        <v>90</v>
      </c>
      <c r="D122" s="2" t="s">
        <v>328</v>
      </c>
      <c r="E122" s="2" t="s">
        <v>329</v>
      </c>
      <c r="F122" s="3">
        <v>2</v>
      </c>
      <c r="G122" s="3">
        <v>0</v>
      </c>
      <c r="H122" s="2" t="s">
        <v>83</v>
      </c>
      <c r="I122" s="2" t="s">
        <v>90</v>
      </c>
      <c r="J122" s="3" t="s">
        <v>758</v>
      </c>
    </row>
    <row r="123" spans="1:10" x14ac:dyDescent="0.25">
      <c r="A123" s="2" t="s">
        <v>83</v>
      </c>
      <c r="B123" s="3" t="s">
        <v>758</v>
      </c>
      <c r="C123" s="2" t="s">
        <v>90</v>
      </c>
      <c r="D123" s="2" t="s">
        <v>172</v>
      </c>
      <c r="E123" s="2" t="s">
        <v>173</v>
      </c>
      <c r="F123" s="3">
        <v>1</v>
      </c>
      <c r="G123" s="3">
        <v>0</v>
      </c>
      <c r="H123" s="2" t="s">
        <v>83</v>
      </c>
      <c r="I123" s="2" t="s">
        <v>90</v>
      </c>
      <c r="J123" s="3" t="s">
        <v>758</v>
      </c>
    </row>
    <row r="124" spans="1:10" x14ac:dyDescent="0.25">
      <c r="A124" s="2" t="s">
        <v>83</v>
      </c>
      <c r="B124" s="3" t="s">
        <v>758</v>
      </c>
      <c r="C124" s="2" t="s">
        <v>95</v>
      </c>
      <c r="D124" s="2" t="s">
        <v>331</v>
      </c>
      <c r="E124" s="2" t="s">
        <v>332</v>
      </c>
      <c r="F124" s="3">
        <v>2</v>
      </c>
      <c r="G124" s="3">
        <v>0</v>
      </c>
      <c r="H124" s="2" t="s">
        <v>83</v>
      </c>
      <c r="I124" s="2" t="s">
        <v>95</v>
      </c>
      <c r="J124" s="3" t="s">
        <v>758</v>
      </c>
    </row>
    <row r="125" spans="1:10" x14ac:dyDescent="0.25">
      <c r="A125" s="2" t="s">
        <v>83</v>
      </c>
      <c r="B125" s="3" t="s">
        <v>758</v>
      </c>
      <c r="C125" s="2" t="s">
        <v>95</v>
      </c>
      <c r="D125" s="2" t="s">
        <v>175</v>
      </c>
      <c r="E125" s="2" t="s">
        <v>176</v>
      </c>
      <c r="F125" s="3">
        <v>2</v>
      </c>
      <c r="G125" s="3">
        <v>0</v>
      </c>
      <c r="H125" s="2" t="s">
        <v>83</v>
      </c>
      <c r="I125" s="2" t="s">
        <v>95</v>
      </c>
      <c r="J125" s="3" t="s">
        <v>758</v>
      </c>
    </row>
    <row r="126" spans="1:10" x14ac:dyDescent="0.25">
      <c r="A126" s="2" t="s">
        <v>83</v>
      </c>
      <c r="B126" s="3" t="s">
        <v>758</v>
      </c>
      <c r="C126" s="2" t="s">
        <v>166</v>
      </c>
      <c r="D126" s="2" t="s">
        <v>325</v>
      </c>
      <c r="E126" s="2" t="s">
        <v>326</v>
      </c>
      <c r="F126" s="3">
        <v>2</v>
      </c>
      <c r="G126" s="3">
        <v>0</v>
      </c>
      <c r="H126" s="2" t="s">
        <v>83</v>
      </c>
      <c r="I126" s="2" t="s">
        <v>166</v>
      </c>
      <c r="J126" s="3" t="s">
        <v>758</v>
      </c>
    </row>
    <row r="127" spans="1:10" x14ac:dyDescent="0.25">
      <c r="A127" s="2" t="s">
        <v>83</v>
      </c>
      <c r="B127" s="3" t="s">
        <v>758</v>
      </c>
      <c r="C127" s="2" t="s">
        <v>166</v>
      </c>
      <c r="D127" s="2" t="s">
        <v>167</v>
      </c>
      <c r="E127" s="2" t="s">
        <v>168</v>
      </c>
      <c r="F127" s="3">
        <v>1</v>
      </c>
      <c r="G127" s="3">
        <v>0</v>
      </c>
      <c r="H127" s="2" t="s">
        <v>83</v>
      </c>
      <c r="I127" s="2" t="s">
        <v>166</v>
      </c>
      <c r="J127" s="3" t="s">
        <v>758</v>
      </c>
    </row>
    <row r="128" spans="1:10" x14ac:dyDescent="0.25">
      <c r="A128" s="2" t="s">
        <v>100</v>
      </c>
      <c r="B128" s="3" t="s">
        <v>758</v>
      </c>
      <c r="C128" s="2" t="s">
        <v>101</v>
      </c>
      <c r="D128" s="2" t="s">
        <v>335</v>
      </c>
      <c r="E128" s="2" t="s">
        <v>336</v>
      </c>
      <c r="F128" s="3">
        <v>1</v>
      </c>
      <c r="G128" s="3">
        <v>0</v>
      </c>
      <c r="H128" s="2" t="s">
        <v>100</v>
      </c>
      <c r="I128" s="2" t="s">
        <v>101</v>
      </c>
      <c r="J128" s="3" t="s">
        <v>758</v>
      </c>
    </row>
    <row r="129" spans="1:10" x14ac:dyDescent="0.25">
      <c r="A129" s="2" t="s">
        <v>100</v>
      </c>
      <c r="B129" s="3" t="s">
        <v>758</v>
      </c>
      <c r="C129" s="2" t="s">
        <v>106</v>
      </c>
      <c r="D129" s="2" t="s">
        <v>338</v>
      </c>
      <c r="E129" s="2" t="s">
        <v>339</v>
      </c>
      <c r="F129" s="3">
        <v>3</v>
      </c>
      <c r="G129" s="3">
        <v>0</v>
      </c>
      <c r="H129" s="2" t="s">
        <v>100</v>
      </c>
      <c r="I129" s="2" t="s">
        <v>106</v>
      </c>
      <c r="J129" s="3" t="s">
        <v>758</v>
      </c>
    </row>
    <row r="130" spans="1:10" x14ac:dyDescent="0.25">
      <c r="A130" s="2" t="s">
        <v>100</v>
      </c>
      <c r="B130" s="3" t="s">
        <v>758</v>
      </c>
      <c r="C130" s="2" t="s">
        <v>111</v>
      </c>
      <c r="D130" s="2" t="s">
        <v>342</v>
      </c>
      <c r="E130" s="2" t="s">
        <v>343</v>
      </c>
      <c r="F130" s="3">
        <v>3</v>
      </c>
      <c r="G130" s="3">
        <v>0</v>
      </c>
      <c r="H130" s="2" t="s">
        <v>100</v>
      </c>
      <c r="I130" s="2" t="s">
        <v>111</v>
      </c>
      <c r="J130" s="3" t="s">
        <v>758</v>
      </c>
    </row>
    <row r="131" spans="1:10" x14ac:dyDescent="0.25">
      <c r="A131" s="2" t="s">
        <v>100</v>
      </c>
      <c r="B131" s="3" t="s">
        <v>758</v>
      </c>
      <c r="C131" s="2" t="s">
        <v>118</v>
      </c>
      <c r="D131" s="2" t="s">
        <v>346</v>
      </c>
      <c r="E131" s="2" t="s">
        <v>347</v>
      </c>
      <c r="F131" s="3">
        <v>2</v>
      </c>
      <c r="G131" s="3">
        <v>0</v>
      </c>
      <c r="H131" s="2" t="s">
        <v>100</v>
      </c>
      <c r="I131" s="2" t="s">
        <v>118</v>
      </c>
      <c r="J131" s="3" t="s">
        <v>758</v>
      </c>
    </row>
    <row r="132" spans="1:10" x14ac:dyDescent="0.25">
      <c r="A132" s="2" t="s">
        <v>100</v>
      </c>
      <c r="B132" s="3" t="s">
        <v>758</v>
      </c>
      <c r="C132" s="2" t="s">
        <v>122</v>
      </c>
      <c r="D132" s="2" t="s">
        <v>352</v>
      </c>
      <c r="E132" s="2" t="s">
        <v>353</v>
      </c>
      <c r="F132" s="3">
        <v>3</v>
      </c>
      <c r="G132" s="3">
        <v>0</v>
      </c>
      <c r="H132" s="2" t="s">
        <v>100</v>
      </c>
      <c r="I132" s="2" t="s">
        <v>122</v>
      </c>
      <c r="J132" s="3" t="s">
        <v>758</v>
      </c>
    </row>
    <row r="133" spans="1:10" x14ac:dyDescent="0.25">
      <c r="A133" s="2" t="s">
        <v>100</v>
      </c>
      <c r="B133" s="3" t="s">
        <v>758</v>
      </c>
      <c r="C133" s="2" t="s">
        <v>122</v>
      </c>
      <c r="D133" s="2" t="s">
        <v>789</v>
      </c>
      <c r="E133" s="2" t="s">
        <v>350</v>
      </c>
      <c r="F133" s="3">
        <v>1</v>
      </c>
      <c r="G133" s="3">
        <v>0</v>
      </c>
      <c r="H133" s="2" t="s">
        <v>100</v>
      </c>
      <c r="I133" s="2" t="s">
        <v>122</v>
      </c>
      <c r="J133" s="3" t="s">
        <v>758</v>
      </c>
    </row>
    <row r="134" spans="1:10" x14ac:dyDescent="0.25">
      <c r="A134" s="2" t="s">
        <v>127</v>
      </c>
      <c r="B134" s="3" t="s">
        <v>758</v>
      </c>
      <c r="C134" s="2" t="s">
        <v>138</v>
      </c>
      <c r="D134" s="2" t="s">
        <v>363</v>
      </c>
      <c r="E134" s="2" t="s">
        <v>364</v>
      </c>
      <c r="F134" s="3">
        <v>2</v>
      </c>
      <c r="G134" s="3">
        <v>0</v>
      </c>
      <c r="H134" s="2" t="s">
        <v>127</v>
      </c>
      <c r="I134" s="2" t="s">
        <v>138</v>
      </c>
      <c r="J134" s="3" t="s">
        <v>758</v>
      </c>
    </row>
    <row r="135" spans="1:10" x14ac:dyDescent="0.25">
      <c r="A135" s="2" t="s">
        <v>127</v>
      </c>
      <c r="B135" s="3" t="s">
        <v>758</v>
      </c>
      <c r="C135" s="2" t="s">
        <v>128</v>
      </c>
      <c r="D135" s="2" t="s">
        <v>355</v>
      </c>
      <c r="E135" s="2" t="s">
        <v>356</v>
      </c>
      <c r="F135" s="3">
        <v>2</v>
      </c>
      <c r="G135" s="3">
        <v>0</v>
      </c>
      <c r="H135" s="2" t="s">
        <v>127</v>
      </c>
      <c r="I135" s="2" t="s">
        <v>128</v>
      </c>
      <c r="J135" s="3" t="s">
        <v>758</v>
      </c>
    </row>
    <row r="136" spans="1:10" x14ac:dyDescent="0.25">
      <c r="A136" s="2" t="s">
        <v>127</v>
      </c>
      <c r="B136" s="3" t="s">
        <v>758</v>
      </c>
      <c r="C136" s="2" t="s">
        <v>128</v>
      </c>
      <c r="D136" s="2" t="s">
        <v>178</v>
      </c>
      <c r="E136" s="2" t="s">
        <v>179</v>
      </c>
      <c r="F136" s="3">
        <v>1</v>
      </c>
      <c r="G136" s="3">
        <v>0</v>
      </c>
      <c r="H136" s="2" t="s">
        <v>127</v>
      </c>
      <c r="I136" s="2" t="s">
        <v>128</v>
      </c>
      <c r="J136" s="3" t="s">
        <v>758</v>
      </c>
    </row>
    <row r="137" spans="1:10" x14ac:dyDescent="0.25">
      <c r="A137" s="2" t="s">
        <v>127</v>
      </c>
      <c r="B137" s="3" t="s">
        <v>758</v>
      </c>
      <c r="C137" s="2" t="s">
        <v>133</v>
      </c>
      <c r="D137" s="2" t="s">
        <v>359</v>
      </c>
      <c r="E137" s="2" t="s">
        <v>360</v>
      </c>
      <c r="F137" s="3">
        <v>2</v>
      </c>
      <c r="G137" s="3">
        <v>0</v>
      </c>
      <c r="H137" s="2" t="s">
        <v>127</v>
      </c>
      <c r="I137" s="2" t="s">
        <v>133</v>
      </c>
      <c r="J137" s="3" t="s">
        <v>758</v>
      </c>
    </row>
    <row r="138" spans="1:10" x14ac:dyDescent="0.25">
      <c r="A138" s="2" t="s">
        <v>127</v>
      </c>
      <c r="B138" s="3" t="s">
        <v>758</v>
      </c>
      <c r="C138" s="2" t="s">
        <v>133</v>
      </c>
      <c r="D138" s="2" t="s">
        <v>180</v>
      </c>
      <c r="E138" s="2" t="s">
        <v>181</v>
      </c>
      <c r="F138" s="3">
        <v>1</v>
      </c>
      <c r="G138" s="3">
        <v>0</v>
      </c>
      <c r="H138" s="2" t="s">
        <v>127</v>
      </c>
      <c r="I138" s="2" t="s">
        <v>133</v>
      </c>
      <c r="J138" s="3" t="s">
        <v>758</v>
      </c>
    </row>
    <row r="139" spans="1:10" x14ac:dyDescent="0.25">
      <c r="A139" s="2" t="s">
        <v>127</v>
      </c>
      <c r="B139" s="3" t="s">
        <v>758</v>
      </c>
      <c r="C139" s="2" t="s">
        <v>147</v>
      </c>
      <c r="D139" s="2" t="s">
        <v>369</v>
      </c>
      <c r="E139" s="2" t="s">
        <v>370</v>
      </c>
      <c r="F139" s="3">
        <v>1</v>
      </c>
      <c r="G139" s="3">
        <v>0</v>
      </c>
      <c r="H139" s="2" t="s">
        <v>127</v>
      </c>
      <c r="I139" s="2" t="s">
        <v>147</v>
      </c>
      <c r="J139" s="3" t="s">
        <v>758</v>
      </c>
    </row>
    <row r="140" spans="1:10" x14ac:dyDescent="0.25">
      <c r="A140" s="2" t="s">
        <v>127</v>
      </c>
      <c r="B140" s="3" t="s">
        <v>758</v>
      </c>
      <c r="C140" s="2" t="s">
        <v>151</v>
      </c>
      <c r="D140" s="6" t="s">
        <v>372</v>
      </c>
      <c r="E140" s="2" t="s">
        <v>373</v>
      </c>
      <c r="F140" s="7">
        <v>3</v>
      </c>
      <c r="G140" s="7">
        <v>0</v>
      </c>
      <c r="H140" s="2" t="s">
        <v>127</v>
      </c>
      <c r="I140" s="2" t="s">
        <v>151</v>
      </c>
      <c r="J140" s="3" t="s">
        <v>758</v>
      </c>
    </row>
  </sheetData>
  <sortState xmlns:xlrd2="http://schemas.microsoft.com/office/spreadsheetml/2017/richdata2" ref="A2:J140">
    <sortCondition ref="J2:J140"/>
    <sortCondition ref="H2:H140"/>
    <sortCondition ref="E2:E140"/>
  </sortState>
  <phoneticPr fontId="17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23秋进程</vt:lpstr>
      <vt:lpstr>23秋进程 -按院系排序</vt:lpstr>
      <vt:lpstr>23秋工程训练</vt:lpstr>
      <vt:lpstr>Sheet1</vt:lpstr>
      <vt:lpstr>校外实践环节必看</vt:lpstr>
      <vt:lpstr>Sheet2</vt:lpstr>
      <vt:lpstr>Sheet6</vt:lpstr>
      <vt:lpstr>'23秋进程'!Print_Titles</vt:lpstr>
      <vt:lpstr>'23秋进程 -按院系排序'!Print_Titles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YDY Zhu</cp:lastModifiedBy>
  <dcterms:created xsi:type="dcterms:W3CDTF">2021-01-08T17:53:00Z</dcterms:created>
  <dcterms:modified xsi:type="dcterms:W3CDTF">2023-07-14T03:47:42Z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E7CE42B0B6A34CDAB4C6927E178A96B7</vt:lpwstr>
  </property>
</Properties>
</file>